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1. B FLAG NATJEČAJ\1.PAKET 2. NATJEČAJA M1.1\2. Natječaj M1.1\izmjena euro\"/>
    </mc:Choice>
  </mc:AlternateContent>
  <xr:revisionPtr revIDLastSave="0" documentId="13_ncr:1_{98CA50F3-6BD5-4DC6-8096-595B4EAD4BDE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izdacima'!$1:$13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4" l="1"/>
  <c r="F99" i="14"/>
  <c r="E99" i="14"/>
  <c r="N98" i="14"/>
  <c r="O98" i="14" s="1"/>
  <c r="G98" i="14"/>
  <c r="N97" i="14"/>
  <c r="O97" i="14" s="1"/>
  <c r="G97" i="14"/>
  <c r="N96" i="14"/>
  <c r="O96" i="14" s="1"/>
  <c r="G96" i="14"/>
  <c r="N95" i="14"/>
  <c r="O95" i="14" s="1"/>
  <c r="G95" i="14"/>
  <c r="N94" i="14"/>
  <c r="G94" i="14"/>
  <c r="K93" i="14"/>
  <c r="F93" i="14"/>
  <c r="E93" i="14"/>
  <c r="N92" i="14"/>
  <c r="O92" i="14" s="1"/>
  <c r="G92" i="14"/>
  <c r="N91" i="14"/>
  <c r="O91" i="14" s="1"/>
  <c r="G91" i="14"/>
  <c r="N90" i="14"/>
  <c r="O90" i="14" s="1"/>
  <c r="G90" i="14"/>
  <c r="N89" i="14"/>
  <c r="O89" i="14" s="1"/>
  <c r="G89" i="14"/>
  <c r="N88" i="14"/>
  <c r="G88" i="14"/>
  <c r="H76" i="14"/>
  <c r="G76" i="14"/>
  <c r="S75" i="14"/>
  <c r="T75" i="14" s="1"/>
  <c r="O75" i="14"/>
  <c r="I75" i="14"/>
  <c r="S74" i="14"/>
  <c r="T74" i="14" s="1"/>
  <c r="O74" i="14"/>
  <c r="I74" i="14"/>
  <c r="S73" i="14"/>
  <c r="T73" i="14" s="1"/>
  <c r="O73" i="14"/>
  <c r="I73" i="14"/>
  <c r="S72" i="14"/>
  <c r="T72" i="14" s="1"/>
  <c r="O72" i="14"/>
  <c r="I72" i="14"/>
  <c r="S71" i="14"/>
  <c r="O71" i="14"/>
  <c r="I71" i="14"/>
  <c r="H70" i="14"/>
  <c r="G70" i="14"/>
  <c r="S69" i="14"/>
  <c r="T69" i="14" s="1"/>
  <c r="O69" i="14"/>
  <c r="I69" i="14"/>
  <c r="S68" i="14"/>
  <c r="T68" i="14" s="1"/>
  <c r="O68" i="14"/>
  <c r="I68" i="14"/>
  <c r="S67" i="14"/>
  <c r="T67" i="14" s="1"/>
  <c r="O67" i="14"/>
  <c r="I67" i="14"/>
  <c r="S66" i="14"/>
  <c r="T66" i="14" s="1"/>
  <c r="O66" i="14"/>
  <c r="I66" i="14"/>
  <c r="S65" i="14"/>
  <c r="O65" i="14"/>
  <c r="I65" i="14"/>
  <c r="P53" i="14"/>
  <c r="H53" i="14"/>
  <c r="G53" i="14"/>
  <c r="S52" i="14"/>
  <c r="T52" i="14" s="1"/>
  <c r="O52" i="14"/>
  <c r="I52" i="14"/>
  <c r="S51" i="14"/>
  <c r="T51" i="14" s="1"/>
  <c r="O51" i="14"/>
  <c r="I51" i="14"/>
  <c r="S50" i="14"/>
  <c r="T50" i="14" s="1"/>
  <c r="O50" i="14"/>
  <c r="I50" i="14"/>
  <c r="S49" i="14"/>
  <c r="T49" i="14" s="1"/>
  <c r="O49" i="14"/>
  <c r="I49" i="14"/>
  <c r="S48" i="14"/>
  <c r="O48" i="14"/>
  <c r="I48" i="14"/>
  <c r="P47" i="14"/>
  <c r="H47" i="14"/>
  <c r="G47" i="14"/>
  <c r="S46" i="14"/>
  <c r="T46" i="14" s="1"/>
  <c r="O46" i="14"/>
  <c r="I46" i="14"/>
  <c r="S45" i="14"/>
  <c r="T45" i="14" s="1"/>
  <c r="O45" i="14"/>
  <c r="I45" i="14"/>
  <c r="S44" i="14"/>
  <c r="T44" i="14" s="1"/>
  <c r="O44" i="14"/>
  <c r="I44" i="14"/>
  <c r="S43" i="14"/>
  <c r="T43" i="14" s="1"/>
  <c r="O43" i="14"/>
  <c r="I43" i="14"/>
  <c r="S42" i="14"/>
  <c r="O42" i="14"/>
  <c r="I42" i="14"/>
  <c r="P30" i="14"/>
  <c r="H30" i="14"/>
  <c r="G30" i="14"/>
  <c r="S29" i="14"/>
  <c r="T29" i="14" s="1"/>
  <c r="O29" i="14"/>
  <c r="I29" i="14"/>
  <c r="S28" i="14"/>
  <c r="T28" i="14" s="1"/>
  <c r="O28" i="14"/>
  <c r="I28" i="14"/>
  <c r="S27" i="14"/>
  <c r="T27" i="14" s="1"/>
  <c r="O27" i="14"/>
  <c r="I27" i="14"/>
  <c r="S26" i="14"/>
  <c r="T26" i="14" s="1"/>
  <c r="O26" i="14"/>
  <c r="I26" i="14"/>
  <c r="S25" i="14"/>
  <c r="O25" i="14"/>
  <c r="I25" i="14"/>
  <c r="P24" i="14"/>
  <c r="H24" i="14"/>
  <c r="G24" i="14"/>
  <c r="S23" i="14"/>
  <c r="T23" i="14" s="1"/>
  <c r="O23" i="14"/>
  <c r="I23" i="14"/>
  <c r="S22" i="14"/>
  <c r="T22" i="14" s="1"/>
  <c r="O22" i="14"/>
  <c r="I22" i="14"/>
  <c r="S21" i="14"/>
  <c r="T21" i="14" s="1"/>
  <c r="O21" i="14"/>
  <c r="I21" i="14"/>
  <c r="S20" i="14"/>
  <c r="T20" i="14" s="1"/>
  <c r="O20" i="14"/>
  <c r="I20" i="14"/>
  <c r="S19" i="14"/>
  <c r="O19" i="14"/>
  <c r="I19" i="14"/>
  <c r="I36" i="14"/>
  <c r="O36" i="14"/>
  <c r="S36" i="14"/>
  <c r="T36" i="14" s="1"/>
  <c r="I37" i="14"/>
  <c r="O37" i="14"/>
  <c r="S37" i="14"/>
  <c r="T37" i="14" s="1"/>
  <c r="I38" i="14"/>
  <c r="O38" i="14"/>
  <c r="S38" i="14"/>
  <c r="T38" i="14" s="1"/>
  <c r="I39" i="14"/>
  <c r="O39" i="14"/>
  <c r="S39" i="14"/>
  <c r="T39" i="14" s="1"/>
  <c r="K87" i="14"/>
  <c r="F87" i="14"/>
  <c r="E87" i="14"/>
  <c r="N86" i="14"/>
  <c r="O86" i="14" s="1"/>
  <c r="G86" i="14"/>
  <c r="N85" i="14"/>
  <c r="O85" i="14" s="1"/>
  <c r="G85" i="14"/>
  <c r="N84" i="14"/>
  <c r="O84" i="14" s="1"/>
  <c r="G84" i="14"/>
  <c r="N83" i="14"/>
  <c r="O83" i="14" s="1"/>
  <c r="G83" i="14"/>
  <c r="N82" i="14"/>
  <c r="G82" i="14"/>
  <c r="H64" i="14"/>
  <c r="G64" i="14"/>
  <c r="S63" i="14"/>
  <c r="T63" i="14" s="1"/>
  <c r="O63" i="14"/>
  <c r="I63" i="14"/>
  <c r="S62" i="14"/>
  <c r="T62" i="14" s="1"/>
  <c r="O62" i="14"/>
  <c r="I62" i="14"/>
  <c r="S61" i="14"/>
  <c r="T61" i="14" s="1"/>
  <c r="O61" i="14"/>
  <c r="I61" i="14"/>
  <c r="S60" i="14"/>
  <c r="T60" i="14" s="1"/>
  <c r="O60" i="14"/>
  <c r="I60" i="14"/>
  <c r="S59" i="14"/>
  <c r="O59" i="14"/>
  <c r="I59" i="14"/>
  <c r="P41" i="14"/>
  <c r="H41" i="14"/>
  <c r="G41" i="14"/>
  <c r="S40" i="14"/>
  <c r="T40" i="14" s="1"/>
  <c r="O40" i="14"/>
  <c r="I40" i="14"/>
  <c r="P18" i="14"/>
  <c r="H18" i="14"/>
  <c r="G18" i="14"/>
  <c r="S17" i="14"/>
  <c r="T17" i="14" s="1"/>
  <c r="O17" i="14"/>
  <c r="I17" i="14"/>
  <c r="S16" i="14"/>
  <c r="T16" i="14" s="1"/>
  <c r="O16" i="14"/>
  <c r="I16" i="14"/>
  <c r="S15" i="14"/>
  <c r="T15" i="14" s="1"/>
  <c r="O15" i="14"/>
  <c r="I15" i="14"/>
  <c r="S14" i="14"/>
  <c r="T14" i="14" s="1"/>
  <c r="O14" i="14"/>
  <c r="I14" i="14"/>
  <c r="S13" i="14"/>
  <c r="T13" i="14" s="1"/>
  <c r="O13" i="14"/>
  <c r="I13" i="14"/>
  <c r="G99" i="14" l="1"/>
  <c r="N99" i="14"/>
  <c r="N93" i="14"/>
  <c r="O94" i="14"/>
  <c r="O99" i="14" s="1"/>
  <c r="G93" i="14"/>
  <c r="I47" i="14"/>
  <c r="I70" i="14"/>
  <c r="I76" i="14"/>
  <c r="O88" i="14"/>
  <c r="O93" i="14" s="1"/>
  <c r="S47" i="14"/>
  <c r="O76" i="14"/>
  <c r="O47" i="14"/>
  <c r="O53" i="14"/>
  <c r="S76" i="14"/>
  <c r="T42" i="14"/>
  <c r="T47" i="14" s="1"/>
  <c r="I53" i="14"/>
  <c r="O70" i="14"/>
  <c r="T71" i="14"/>
  <c r="T76" i="14" s="1"/>
  <c r="S70" i="14"/>
  <c r="S53" i="14"/>
  <c r="T48" i="14"/>
  <c r="T53" i="14" s="1"/>
  <c r="T65" i="14"/>
  <c r="T70" i="14" s="1"/>
  <c r="O30" i="14"/>
  <c r="S30" i="14"/>
  <c r="I30" i="14"/>
  <c r="O24" i="14"/>
  <c r="T25" i="14"/>
  <c r="T30" i="14" s="1"/>
  <c r="S24" i="14"/>
  <c r="I24" i="14"/>
  <c r="T19" i="14"/>
  <c r="T24" i="14" s="1"/>
  <c r="O64" i="14"/>
  <c r="O41" i="14"/>
  <c r="I41" i="14"/>
  <c r="S64" i="14"/>
  <c r="N87" i="14"/>
  <c r="S41" i="14"/>
  <c r="I64" i="14"/>
  <c r="I18" i="14"/>
  <c r="T59" i="14"/>
  <c r="T64" i="14" s="1"/>
  <c r="G87" i="14"/>
  <c r="O18" i="14"/>
  <c r="S18" i="14"/>
  <c r="T18" i="14"/>
  <c r="T41" i="14"/>
  <c r="O82" i="14"/>
  <c r="O87" i="14" s="1"/>
  <c r="S103" i="14" l="1"/>
  <c r="T104" i="14"/>
  <c r="T103" i="14"/>
  <c r="S106" i="14"/>
  <c r="S104" i="14"/>
  <c r="S105" i="14" l="1"/>
  <c r="S107" i="14" s="1"/>
  <c r="S101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<sst xmlns="http://schemas.openxmlformats.org/spreadsheetml/2006/main" count="254" uniqueCount="130">
  <si>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</si>
  <si>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</si>
  <si>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</si>
  <si>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</si>
  <si>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</si>
  <si>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</si>
  <si>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</si>
  <si>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</si>
  <si>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</si>
  <si>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</si>
  <si>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</si>
  <si>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</si>
  <si>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</si>
  <si>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</si>
  <si>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</si>
  <si>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</si>
  <si>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</si>
  <si>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</si>
  <si>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</si>
  <si>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</si>
  <si>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</si>
  <si>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</si>
  <si>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</si>
  <si>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</si>
  <si>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</si>
  <si>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</si>
  <si>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</si>
  <si>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</si>
  <si>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</si>
  <si>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</si>
  <si>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</si>
  <si>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</si>
  <si>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</si>
  <si>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</si>
  <si>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</si>
  <si>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</si>
  <si>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</si>
  <si>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</si>
  <si>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</si>
  <si>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</si>
  <si>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</si>
  <si>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</si>
  <si>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</si>
  <si>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</si>
  <si>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</si>
  <si>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</si>
  <si>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</si>
  <si>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</si>
  <si>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</si>
  <si>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</si>
  <si>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</si>
  <si>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</si>
  <si>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</si>
  <si>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</si>
  <si>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</si>
  <si>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</si>
  <si>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</si>
  <si>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</si>
  <si>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</si>
  <si>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</si>
  <si>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</si>
  <si>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</si>
  <si>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</si>
  <si>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</si>
  <si>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</si>
  <si>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</si>
  <si>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</si>
  <si>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</si>
  <si>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</si>
  <si>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</si>
  <si>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</si>
  <si>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</si>
  <si>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</si>
  <si>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</si>
  <si>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</si>
  <si>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</si>
  <si>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</si>
  <si>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</si>
  <si>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</si>
  <si>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</si>
  <si>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</si>
  <si>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</si>
  <si>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</si>
  <si>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</si>
  <si>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</si>
  <si>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</si>
  <si>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</si>
  <si>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</si>
  <si>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</si>
  <si>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</si>
  <si>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</si>
  <si>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</si>
  <si>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</si>
  <si>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</si>
  <si>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>TABLICA I. IZJAVA O IZDACIMA</t>
  </si>
  <si>
    <t>Važeća satnica</t>
  </si>
  <si>
    <t>Datum plaćanja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</si>
  <si>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</si>
  <si>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</si>
  <si>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</si>
  <si>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</si>
  <si>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</si>
  <si>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</si>
  <si>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</si>
  <si>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</si>
  <si>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</si>
  <si>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</si>
  <si>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</si>
  <si>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</si>
  <si>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</si>
  <si>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</si>
  <si>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</si>
  <si>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</si>
  <si>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</si>
  <si>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</si>
  <si>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</si>
  <si>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</si>
  <si>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</si>
  <si>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</si>
  <si>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</si>
  <si>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</si>
  <si>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</si>
  <si>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</si>
  <si>
    <t>2. FLAG-natječaj za dodjelu potpore za provedbu projekta u okviru 
Mjere 1.1. "Poboljšanje javne potporne infrastrukture za razvoj ribarstva i akvakulture te potpora razvoju kratkih lanaca opskrbe" iz LRSR FLAG-a Tri mora</t>
  </si>
  <si>
    <t>Iznos izdatka u EUR</t>
  </si>
  <si>
    <t>Plaćeni iznos izdatka u EUR</t>
  </si>
  <si>
    <t xml:space="preserve">U stupcu N potrebno je iz padajućeg izbornika odabrati primjenjiv intenzitet javne potpore. Intenzitet potpore, sukladno propisanim FLAG natječajem, može biti 50% ili 75% ili 100%. </t>
  </si>
  <si>
    <t>Napomena! Ako su plaćanja izvršena u kunama prije uvođenja eura kao službene valute, navesti iznos u eurima primjenom fiksnog tečaja konverzije (7,53450) na iznos plaćanja koji je utvrđen u kunama.</t>
  </si>
  <si>
    <t>Troškovi korištenja javnog prijevoza, smještaja i ostali troškovi službenog puta (cestarine, parking, tunelarine, ostale naknade i kotizacije) u EUR</t>
  </si>
  <si>
    <t>Ukupni iznos plaće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</si>
</sst>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6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3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49" fontId="15" fillId="14" borderId="1" xfId="0" applyNumberFormat="1" applyFont="1" applyFill="1" applyBorder="1" applyAlignment="1">
      <alignment horizontal="center" vertical="center" wrapText="1"/>
    </xf>
    <xf numFmtId="4" fontId="15" fillId="14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5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0" borderId="26" xfId="0" applyFont="1" applyFill="1" applyBorder="1" applyAlignment="1">
      <alignment horizontal="left" vertical="center" wrapText="1"/>
    </xf>
    <xf numFmtId="0" fontId="2" fillId="10" borderId="27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11" borderId="11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4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4" borderId="7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52" xfId="0" applyFont="1" applyFill="1" applyBorder="1" applyAlignment="1">
      <alignment horizontal="center" vertical="center" wrapText="1"/>
    </xf>
    <xf numFmtId="0" fontId="5" fillId="16" borderId="9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6" zoomScale="115" zoomScaleNormal="100" zoomScalePageLayoutView="115" workbookViewId="0">
      <selection activeCell="K15" sqref="K15"/>
    </sheetView>
  </sheetViews>
  <sheetFormatPr defaultColWidth="9.140625" defaultRowHeight="21" x14ac:dyDescent="0.25"/>
  <cols>
    <col min="1" max="16384" width="9.140625" style="69"/>
  </cols>
  <sheetData>
    <row r="1" spans="2:13" x14ac:dyDescent="0.25">
      <c r="F1" s="70"/>
      <c r="G1" s="70"/>
      <c r="H1" s="70"/>
      <c r="I1" s="70"/>
      <c r="K1" s="70"/>
      <c r="L1" s="70"/>
    </row>
    <row r="2" spans="2:13" ht="24" customHeight="1" x14ac:dyDescent="0.2">
      <c r="C2" s="71" t="s">
        <v>64</v>
      </c>
      <c r="F2" s="70"/>
      <c r="G2" s="70"/>
      <c r="H2" s="70"/>
      <c r="I2" s="70"/>
      <c r="K2" s="70"/>
      <c r="L2" s="70"/>
    </row>
    <row r="3" spans="2:13" x14ac:dyDescent="0.25">
      <c r="F3" s="70"/>
      <c r="G3" s="70"/>
      <c r="H3" s="70"/>
      <c r="I3" s="70"/>
      <c r="K3" s="70"/>
      <c r="L3" s="70"/>
    </row>
    <row r="4" spans="2:13" x14ac:dyDescent="0.25">
      <c r="F4" s="70"/>
      <c r="G4" s="70"/>
      <c r="H4" s="70"/>
      <c r="I4" s="70"/>
    </row>
    <row r="5" spans="2:13" x14ac:dyDescent="0.25">
      <c r="F5" s="70"/>
      <c r="G5" s="70"/>
      <c r="H5" s="70"/>
      <c r="I5" s="70"/>
    </row>
    <row r="6" spans="2:13" x14ac:dyDescent="0.25">
      <c r="F6" s="70"/>
      <c r="G6" s="70"/>
      <c r="H6" s="70"/>
      <c r="I6" s="70"/>
    </row>
    <row r="8" spans="2:13" ht="23.25" customHeight="1" x14ac:dyDescent="0.25">
      <c r="B8" s="170" t="s">
        <v>123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2:13" ht="23.25" customHeight="1" x14ac:dyDescent="0.2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2:13" ht="21" customHeigh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2:13" ht="21" customHeight="1" x14ac:dyDescent="0.25"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2:13" ht="23.25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2:13" ht="23.25" x14ac:dyDescent="0.25">
      <c r="B13" s="72"/>
      <c r="C13" s="72"/>
      <c r="D13" s="170" t="s">
        <v>65</v>
      </c>
      <c r="E13" s="171"/>
      <c r="F13" s="171"/>
      <c r="G13" s="171"/>
      <c r="H13" s="171"/>
      <c r="I13" s="171"/>
      <c r="J13" s="171"/>
      <c r="K13" s="171"/>
      <c r="L13" s="72"/>
      <c r="M13" s="72"/>
    </row>
    <row r="14" spans="2:13" ht="23.25" x14ac:dyDescent="0.25"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72"/>
      <c r="M14" s="72"/>
    </row>
    <row r="15" spans="2:13" ht="23.25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2:13" ht="23.25" x14ac:dyDescent="0.25">
      <c r="B16" s="72"/>
      <c r="C16" s="72"/>
      <c r="D16" s="72"/>
      <c r="E16" s="171" t="s">
        <v>66</v>
      </c>
      <c r="F16" s="171"/>
      <c r="G16" s="171"/>
      <c r="H16" s="171"/>
      <c r="I16" s="171"/>
      <c r="J16" s="171"/>
      <c r="K16" s="72"/>
      <c r="L16" s="72"/>
      <c r="M16" s="72"/>
    </row>
    <row r="17" spans="2:13" ht="23.25" x14ac:dyDescent="0.25">
      <c r="B17" s="72"/>
      <c r="C17" s="72"/>
      <c r="D17" s="72"/>
      <c r="E17" s="171"/>
      <c r="F17" s="171"/>
      <c r="G17" s="171"/>
      <c r="H17" s="171"/>
      <c r="I17" s="171"/>
      <c r="J17" s="171"/>
      <c r="K17" s="72"/>
      <c r="L17" s="72"/>
      <c r="M17" s="72"/>
    </row>
    <row r="21" spans="2:13" x14ac:dyDescent="0.25">
      <c r="B21" s="81" t="s">
        <v>92</v>
      </c>
      <c r="C21" s="81" t="s">
        <v>93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A10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86" t="s">
        <v>9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4" ht="35.1" customHeight="1" x14ac:dyDescent="0.25">
      <c r="A2" s="8"/>
      <c r="B2" s="179" t="s">
        <v>78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ht="49.5" customHeight="1" x14ac:dyDescent="0.25">
      <c r="A3" s="8"/>
      <c r="B3" s="189" t="s">
        <v>122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</row>
    <row r="4" spans="1:14" ht="35.1" customHeight="1" x14ac:dyDescent="0.25">
      <c r="A4" s="8"/>
      <c r="B4" s="189" t="s">
        <v>40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1:14" ht="39.950000000000003" customHeight="1" x14ac:dyDescent="0.25">
      <c r="A5" s="8"/>
      <c r="B5" s="192" t="s">
        <v>79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4"/>
    </row>
    <row r="6" spans="1:14" ht="35.1" customHeight="1" x14ac:dyDescent="0.25">
      <c r="A6" s="8"/>
      <c r="B6" s="189" t="s">
        <v>80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  <c r="N6" s="1"/>
    </row>
    <row r="7" spans="1:14" ht="35.1" customHeight="1" x14ac:dyDescent="0.25">
      <c r="B7" s="176" t="s">
        <v>81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1:14" ht="24" customHeight="1" x14ac:dyDescent="0.25">
      <c r="B8" s="172" t="s">
        <v>82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4" ht="18.75" customHeight="1" x14ac:dyDescent="0.25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4" ht="25.5" customHeight="1" x14ac:dyDescent="0.25">
      <c r="A10" s="8"/>
      <c r="B10" s="205" t="s">
        <v>26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spans="1:14" ht="25.5" customHeight="1" x14ac:dyDescent="0.25">
      <c r="A11" s="8"/>
      <c r="B11" s="182" t="s">
        <v>61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4"/>
    </row>
    <row r="12" spans="1:14" ht="29.25" customHeight="1" x14ac:dyDescent="0.25">
      <c r="A12" s="8"/>
      <c r="B12" s="196" t="s">
        <v>46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8"/>
    </row>
    <row r="13" spans="1:14" ht="39.950000000000003" customHeight="1" x14ac:dyDescent="0.25">
      <c r="A13" s="8"/>
      <c r="B13" s="199" t="s">
        <v>47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1"/>
    </row>
    <row r="14" spans="1:14" ht="30" customHeight="1" x14ac:dyDescent="0.25">
      <c r="A14" s="8"/>
      <c r="B14" s="199" t="s">
        <v>48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1"/>
    </row>
    <row r="15" spans="1:14" ht="39.950000000000003" customHeight="1" x14ac:dyDescent="0.25">
      <c r="A15" s="8"/>
      <c r="B15" s="199" t="s">
        <v>83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65"/>
    </row>
    <row r="16" spans="1:14" ht="39.950000000000003" customHeight="1" x14ac:dyDescent="0.25">
      <c r="A16" s="8"/>
      <c r="B16" s="179" t="s">
        <v>60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1"/>
    </row>
    <row r="17" spans="1:13" ht="44.25" customHeight="1" x14ac:dyDescent="0.25">
      <c r="A17" s="8"/>
      <c r="B17" s="199" t="s">
        <v>63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1"/>
    </row>
    <row r="18" spans="1:13" ht="30.75" customHeight="1" x14ac:dyDescent="0.25">
      <c r="A18" s="8"/>
      <c r="B18" s="202" t="s">
        <v>126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4"/>
    </row>
    <row r="19" spans="1:13" ht="30.75" customHeight="1" x14ac:dyDescent="0.25">
      <c r="A19" s="8"/>
      <c r="B19" s="179" t="s">
        <v>49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</row>
    <row r="20" spans="1:13" ht="29.25" customHeight="1" x14ac:dyDescent="0.25">
      <c r="A20" s="8"/>
      <c r="B20" s="195" t="s">
        <v>50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</row>
    <row r="21" spans="1:13" ht="56.25" customHeight="1" x14ac:dyDescent="0.25">
      <c r="A21" s="8"/>
      <c r="B21" s="185" t="s">
        <v>45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3" spans="1:13" x14ac:dyDescent="0.25">
      <c r="B23" s="7" t="s">
        <v>28</v>
      </c>
    </row>
  </sheetData>
  <mergeCells count="21"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6"/>
  <sheetViews>
    <sheetView showGridLines="0" tabSelected="1" topLeftCell="A85" zoomScale="70" zoomScaleNormal="70" zoomScalePageLayoutView="70" workbookViewId="0">
      <selection activeCell="S96" sqref="S96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5" t="s">
        <v>94</v>
      </c>
      <c r="C1" s="76"/>
      <c r="D1" s="7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5.75" customHeight="1" x14ac:dyDescent="0.25">
      <c r="B2" s="75"/>
      <c r="C2" s="76"/>
      <c r="D2" s="7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x14ac:dyDescent="0.25">
      <c r="B3" s="234"/>
      <c r="C3" s="234"/>
      <c r="D3" s="234"/>
      <c r="E3" s="234"/>
      <c r="F3" s="234"/>
      <c r="G3" s="234"/>
      <c r="H3" s="234"/>
      <c r="I3" s="234"/>
      <c r="J3" s="84"/>
      <c r="K3" s="84"/>
      <c r="L3" s="84"/>
    </row>
    <row r="4" spans="1:21" ht="45" customHeight="1" x14ac:dyDescent="0.25">
      <c r="B4" s="315" t="s">
        <v>127</v>
      </c>
      <c r="C4" s="315"/>
      <c r="D4" s="315"/>
      <c r="E4" s="315"/>
      <c r="F4" s="315"/>
      <c r="G4" s="315"/>
      <c r="H4" s="315"/>
      <c r="I4" s="315"/>
      <c r="J4" s="315"/>
      <c r="K4" s="315"/>
      <c r="L4" s="84"/>
    </row>
    <row r="5" spans="1:21" ht="18.75" customHeight="1" thickBot="1" x14ac:dyDescent="0.3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21" ht="15.75" customHeight="1" thickTop="1" thickBot="1" x14ac:dyDescent="0.3">
      <c r="B6" s="235" t="s">
        <v>99</v>
      </c>
      <c r="C6" s="235"/>
      <c r="D6" s="236"/>
      <c r="E6" s="236"/>
      <c r="F6" s="236"/>
      <c r="G6" s="236"/>
      <c r="H6" s="236"/>
      <c r="I6" s="236"/>
      <c r="J6" s="236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1" ht="15.75" customHeight="1" thickTop="1" thickBot="1" x14ac:dyDescent="0.3">
      <c r="B7" s="237" t="s">
        <v>100</v>
      </c>
      <c r="C7" s="237"/>
      <c r="D7" s="59" t="s">
        <v>43</v>
      </c>
      <c r="E7" s="59" t="s">
        <v>44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1" ht="17.25" thickTop="1" thickBot="1" x14ac:dyDescent="0.3">
      <c r="B8" s="114" t="s">
        <v>67</v>
      </c>
      <c r="C8" s="85"/>
      <c r="D8" s="85"/>
      <c r="E8" s="85"/>
      <c r="F8" s="85"/>
      <c r="G8" s="85"/>
      <c r="H8" s="85"/>
      <c r="I8" s="85"/>
      <c r="J8" s="86"/>
      <c r="K8" s="86"/>
      <c r="L8" s="86"/>
      <c r="M8" s="85"/>
      <c r="N8" s="85"/>
      <c r="O8" s="85"/>
      <c r="P8" s="85"/>
      <c r="Q8" s="85"/>
    </row>
    <row r="9" spans="1:21" ht="17.25" customHeight="1" thickTop="1" thickBot="1" x14ac:dyDescent="0.3">
      <c r="A9" s="238" t="s">
        <v>32</v>
      </c>
      <c r="B9" s="238" t="s">
        <v>19</v>
      </c>
      <c r="C9" s="241" t="s">
        <v>22</v>
      </c>
      <c r="D9" s="241"/>
      <c r="E9" s="241"/>
      <c r="F9" s="241"/>
      <c r="G9" s="241"/>
      <c r="H9" s="241"/>
      <c r="I9" s="242"/>
      <c r="J9" s="243" t="s">
        <v>23</v>
      </c>
      <c r="K9" s="244"/>
      <c r="L9" s="244"/>
      <c r="M9" s="244"/>
      <c r="N9" s="244"/>
      <c r="O9" s="244"/>
      <c r="P9" s="244"/>
      <c r="Q9" s="244"/>
      <c r="R9" s="245" t="s">
        <v>29</v>
      </c>
      <c r="S9" s="238" t="s">
        <v>30</v>
      </c>
      <c r="T9" s="238" t="s">
        <v>31</v>
      </c>
    </row>
    <row r="10" spans="1:21" ht="36" customHeight="1" thickTop="1" thickBot="1" x14ac:dyDescent="0.3">
      <c r="A10" s="239"/>
      <c r="B10" s="239"/>
      <c r="C10" s="248" t="s">
        <v>51</v>
      </c>
      <c r="D10" s="248" t="s">
        <v>52</v>
      </c>
      <c r="E10" s="250" t="s">
        <v>42</v>
      </c>
      <c r="F10" s="250" t="s">
        <v>16</v>
      </c>
      <c r="G10" s="252" t="s">
        <v>124</v>
      </c>
      <c r="H10" s="253"/>
      <c r="I10" s="253"/>
      <c r="J10" s="254" t="s">
        <v>18</v>
      </c>
      <c r="K10" s="256" t="s">
        <v>20</v>
      </c>
      <c r="L10" s="256" t="s">
        <v>21</v>
      </c>
      <c r="M10" s="258" t="s">
        <v>125</v>
      </c>
      <c r="N10" s="259"/>
      <c r="O10" s="259"/>
      <c r="P10" s="232" t="s">
        <v>101</v>
      </c>
      <c r="Q10" s="261" t="s">
        <v>75</v>
      </c>
      <c r="R10" s="246"/>
      <c r="S10" s="239"/>
      <c r="T10" s="239"/>
    </row>
    <row r="11" spans="1:21" ht="36" customHeight="1" thickTop="1" thickBot="1" x14ac:dyDescent="0.3">
      <c r="A11" s="240"/>
      <c r="B11" s="240"/>
      <c r="C11" s="249"/>
      <c r="D11" s="249"/>
      <c r="E11" s="251"/>
      <c r="F11" s="251"/>
      <c r="G11" s="9" t="s">
        <v>17</v>
      </c>
      <c r="H11" s="10" t="s">
        <v>53</v>
      </c>
      <c r="I11" s="11" t="s">
        <v>0</v>
      </c>
      <c r="J11" s="255"/>
      <c r="K11" s="257"/>
      <c r="L11" s="257"/>
      <c r="M11" s="9" t="s">
        <v>17</v>
      </c>
      <c r="N11" s="10" t="s">
        <v>53</v>
      </c>
      <c r="O11" s="109" t="s">
        <v>0</v>
      </c>
      <c r="P11" s="260"/>
      <c r="Q11" s="261"/>
      <c r="R11" s="247"/>
      <c r="S11" s="240"/>
      <c r="T11" s="240"/>
    </row>
    <row r="12" spans="1:21" ht="17.25" thickTop="1" thickBot="1" x14ac:dyDescent="0.3">
      <c r="A12" s="168"/>
      <c r="B12" s="115" t="s">
        <v>2</v>
      </c>
      <c r="C12" s="116" t="s">
        <v>41</v>
      </c>
      <c r="D12" s="116" t="s">
        <v>3</v>
      </c>
      <c r="E12" s="13" t="s">
        <v>4</v>
      </c>
      <c r="F12" s="13" t="s">
        <v>5</v>
      </c>
      <c r="G12" s="15" t="s">
        <v>6</v>
      </c>
      <c r="H12" s="15" t="s">
        <v>7</v>
      </c>
      <c r="I12" s="15" t="s">
        <v>8</v>
      </c>
      <c r="J12" s="14" t="s">
        <v>10</v>
      </c>
      <c r="K12" s="15" t="s">
        <v>11</v>
      </c>
      <c r="L12" s="15" t="s">
        <v>12</v>
      </c>
      <c r="M12" s="16" t="s">
        <v>13</v>
      </c>
      <c r="N12" s="110" t="s">
        <v>14</v>
      </c>
      <c r="O12" s="110" t="s">
        <v>15</v>
      </c>
      <c r="P12" s="117" t="s">
        <v>27</v>
      </c>
      <c r="Q12" s="118" t="s">
        <v>36</v>
      </c>
      <c r="R12" s="18" t="s">
        <v>102</v>
      </c>
      <c r="S12" s="18" t="s">
        <v>37</v>
      </c>
      <c r="T12" s="18" t="s">
        <v>97</v>
      </c>
    </row>
    <row r="13" spans="1:21" x14ac:dyDescent="0.25">
      <c r="A13" s="212" t="s">
        <v>33</v>
      </c>
      <c r="B13" s="165"/>
      <c r="C13" s="20"/>
      <c r="D13" s="20"/>
      <c r="E13" s="21"/>
      <c r="F13" s="22"/>
      <c r="G13" s="23">
        <v>800</v>
      </c>
      <c r="H13" s="24">
        <v>200</v>
      </c>
      <c r="I13" s="25">
        <f>G13+H13</f>
        <v>1000</v>
      </c>
      <c r="J13" s="26"/>
      <c r="K13" s="27"/>
      <c r="L13" s="27"/>
      <c r="M13" s="28">
        <v>400</v>
      </c>
      <c r="N13" s="111">
        <v>100</v>
      </c>
      <c r="O13" s="111">
        <f>M13+N13</f>
        <v>500</v>
      </c>
      <c r="P13" s="111">
        <v>500</v>
      </c>
      <c r="Q13" s="66">
        <v>400</v>
      </c>
      <c r="R13" s="61">
        <v>1</v>
      </c>
      <c r="S13" s="29">
        <f>Q13*R13</f>
        <v>400</v>
      </c>
      <c r="T13" s="29">
        <f>Q13-S13</f>
        <v>0</v>
      </c>
    </row>
    <row r="14" spans="1:21" x14ac:dyDescent="0.25">
      <c r="A14" s="213"/>
      <c r="B14" s="166"/>
      <c r="C14" s="31"/>
      <c r="D14" s="31"/>
      <c r="E14" s="32"/>
      <c r="F14" s="33"/>
      <c r="G14" s="34"/>
      <c r="H14" s="35"/>
      <c r="I14" s="36">
        <f t="shared" ref="I14:I17" si="0">G14+H14</f>
        <v>0</v>
      </c>
      <c r="J14" s="37"/>
      <c r="K14" s="38"/>
      <c r="L14" s="38"/>
      <c r="M14" s="39"/>
      <c r="N14" s="112"/>
      <c r="O14" s="111">
        <f t="shared" ref="O14:O17" si="1">M14+N14</f>
        <v>0</v>
      </c>
      <c r="P14" s="111"/>
      <c r="Q14" s="66"/>
      <c r="R14" s="61">
        <v>1</v>
      </c>
      <c r="S14" s="29">
        <f t="shared" ref="S14:S17" si="2">Q14*R14</f>
        <v>0</v>
      </c>
      <c r="T14" s="29">
        <f t="shared" ref="T14:T17" si="3">Q14-S14</f>
        <v>0</v>
      </c>
    </row>
    <row r="15" spans="1:21" x14ac:dyDescent="0.25">
      <c r="A15" s="213"/>
      <c r="B15" s="166"/>
      <c r="C15" s="31"/>
      <c r="D15" s="31"/>
      <c r="E15" s="32"/>
      <c r="F15" s="33"/>
      <c r="G15" s="34"/>
      <c r="H15" s="35"/>
      <c r="I15" s="36">
        <f t="shared" si="0"/>
        <v>0</v>
      </c>
      <c r="J15" s="37"/>
      <c r="K15" s="38"/>
      <c r="L15" s="38"/>
      <c r="M15" s="39"/>
      <c r="N15" s="112"/>
      <c r="O15" s="111">
        <f t="shared" si="1"/>
        <v>0</v>
      </c>
      <c r="P15" s="111"/>
      <c r="Q15" s="66"/>
      <c r="R15" s="61">
        <v>1</v>
      </c>
      <c r="S15" s="29">
        <f t="shared" si="2"/>
        <v>0</v>
      </c>
      <c r="T15" s="29">
        <f t="shared" si="3"/>
        <v>0</v>
      </c>
    </row>
    <row r="16" spans="1:21" x14ac:dyDescent="0.25">
      <c r="A16" s="213"/>
      <c r="B16" s="166"/>
      <c r="C16" s="31"/>
      <c r="D16" s="31"/>
      <c r="E16" s="32"/>
      <c r="F16" s="33"/>
      <c r="G16" s="34"/>
      <c r="H16" s="35"/>
      <c r="I16" s="36">
        <f t="shared" si="0"/>
        <v>0</v>
      </c>
      <c r="J16" s="37"/>
      <c r="K16" s="38"/>
      <c r="L16" s="38"/>
      <c r="M16" s="39"/>
      <c r="N16" s="112"/>
      <c r="O16" s="111">
        <f t="shared" si="1"/>
        <v>0</v>
      </c>
      <c r="P16" s="111"/>
      <c r="Q16" s="66"/>
      <c r="R16" s="61">
        <v>1</v>
      </c>
      <c r="S16" s="29">
        <f t="shared" si="2"/>
        <v>0</v>
      </c>
      <c r="T16" s="29">
        <f t="shared" si="3"/>
        <v>0</v>
      </c>
    </row>
    <row r="17" spans="1:21" ht="16.5" thickBot="1" x14ac:dyDescent="0.3">
      <c r="A17" s="213"/>
      <c r="B17" s="167"/>
      <c r="C17" s="40"/>
      <c r="D17" s="40"/>
      <c r="E17" s="41"/>
      <c r="F17" s="42"/>
      <c r="G17" s="43"/>
      <c r="H17" s="44"/>
      <c r="I17" s="45">
        <f t="shared" si="0"/>
        <v>0</v>
      </c>
      <c r="J17" s="46"/>
      <c r="K17" s="47"/>
      <c r="L17" s="47"/>
      <c r="M17" s="48"/>
      <c r="N17" s="113"/>
      <c r="O17" s="111">
        <f t="shared" si="1"/>
        <v>0</v>
      </c>
      <c r="P17" s="111"/>
      <c r="Q17" s="66"/>
      <c r="R17" s="61">
        <v>1</v>
      </c>
      <c r="S17" s="49">
        <f t="shared" si="2"/>
        <v>0</v>
      </c>
      <c r="T17" s="49">
        <f t="shared" si="3"/>
        <v>0</v>
      </c>
    </row>
    <row r="18" spans="1:21" ht="17.25" thickTop="1" thickBot="1" x14ac:dyDescent="0.3">
      <c r="A18" s="159"/>
      <c r="B18" s="159"/>
      <c r="C18" s="159"/>
      <c r="D18" s="159"/>
      <c r="E18" s="159"/>
      <c r="F18" s="160"/>
      <c r="G18" s="3">
        <f>SUM(G13:G17)</f>
        <v>800</v>
      </c>
      <c r="H18" s="3">
        <f>SUM(H13:H17)</f>
        <v>200</v>
      </c>
      <c r="I18" s="3">
        <f>SUM(I13:I17)</f>
        <v>1000</v>
      </c>
      <c r="J18" s="216"/>
      <c r="K18" s="217"/>
      <c r="L18" s="218"/>
      <c r="M18" s="299" t="s">
        <v>1</v>
      </c>
      <c r="N18" s="214"/>
      <c r="O18" s="119">
        <f>SUM(O13:O17)</f>
        <v>500</v>
      </c>
      <c r="P18" s="119">
        <f>SUM(P13:P17)</f>
        <v>500</v>
      </c>
      <c r="Q18" s="206"/>
      <c r="R18" s="300"/>
      <c r="S18" s="120">
        <f>SUM(S13:S17)</f>
        <v>400</v>
      </c>
      <c r="T18" s="120">
        <f>SUM(T13:T17)</f>
        <v>0</v>
      </c>
    </row>
    <row r="19" spans="1:21" ht="17.25" customHeight="1" thickTop="1" x14ac:dyDescent="0.25">
      <c r="A19" s="212" t="s">
        <v>34</v>
      </c>
      <c r="B19" s="165"/>
      <c r="C19" s="20"/>
      <c r="D19" s="20"/>
      <c r="E19" s="21"/>
      <c r="F19" s="22"/>
      <c r="G19" s="23">
        <v>800</v>
      </c>
      <c r="H19" s="24">
        <v>200</v>
      </c>
      <c r="I19" s="25">
        <f>G19+H19</f>
        <v>1000</v>
      </c>
      <c r="J19" s="26"/>
      <c r="K19" s="27"/>
      <c r="L19" s="27"/>
      <c r="M19" s="28">
        <v>400</v>
      </c>
      <c r="N19" s="111">
        <v>100</v>
      </c>
      <c r="O19" s="111">
        <f>M19+N19</f>
        <v>500</v>
      </c>
      <c r="P19" s="111">
        <v>500</v>
      </c>
      <c r="Q19" s="66">
        <v>400</v>
      </c>
      <c r="R19" s="61">
        <v>1</v>
      </c>
      <c r="S19" s="29">
        <f>Q19*R19</f>
        <v>400</v>
      </c>
      <c r="T19" s="29">
        <f>Q19-S19</f>
        <v>0</v>
      </c>
    </row>
    <row r="20" spans="1:21" ht="36" customHeight="1" x14ac:dyDescent="0.25">
      <c r="A20" s="213"/>
      <c r="B20" s="166"/>
      <c r="C20" s="31"/>
      <c r="D20" s="31"/>
      <c r="E20" s="32"/>
      <c r="F20" s="33"/>
      <c r="G20" s="34"/>
      <c r="H20" s="35"/>
      <c r="I20" s="36">
        <f t="shared" ref="I20:I23" si="4">G20+H20</f>
        <v>0</v>
      </c>
      <c r="J20" s="37"/>
      <c r="K20" s="38"/>
      <c r="L20" s="38"/>
      <c r="M20" s="39"/>
      <c r="N20" s="112"/>
      <c r="O20" s="111">
        <f t="shared" ref="O20:O23" si="5">M20+N20</f>
        <v>0</v>
      </c>
      <c r="P20" s="111"/>
      <c r="Q20" s="66"/>
      <c r="R20" s="61">
        <v>1</v>
      </c>
      <c r="S20" s="29">
        <f t="shared" ref="S20:S23" si="6">Q20*R20</f>
        <v>0</v>
      </c>
      <c r="T20" s="29">
        <f t="shared" ref="T20:T23" si="7">Q20-S20</f>
        <v>0</v>
      </c>
    </row>
    <row r="21" spans="1:21" ht="36" customHeight="1" x14ac:dyDescent="0.25">
      <c r="A21" s="213"/>
      <c r="B21" s="166"/>
      <c r="C21" s="31"/>
      <c r="D21" s="31"/>
      <c r="E21" s="32"/>
      <c r="F21" s="33"/>
      <c r="G21" s="34"/>
      <c r="H21" s="35"/>
      <c r="I21" s="36">
        <f t="shared" si="4"/>
        <v>0</v>
      </c>
      <c r="J21" s="37"/>
      <c r="K21" s="38"/>
      <c r="L21" s="38"/>
      <c r="M21" s="39"/>
      <c r="N21" s="112"/>
      <c r="O21" s="111">
        <f t="shared" si="5"/>
        <v>0</v>
      </c>
      <c r="P21" s="111"/>
      <c r="Q21" s="66"/>
      <c r="R21" s="61">
        <v>1</v>
      </c>
      <c r="S21" s="29">
        <f t="shared" si="6"/>
        <v>0</v>
      </c>
      <c r="T21" s="29">
        <f t="shared" si="7"/>
        <v>0</v>
      </c>
    </row>
    <row r="22" spans="1:21" x14ac:dyDescent="0.25">
      <c r="A22" s="213"/>
      <c r="B22" s="166"/>
      <c r="C22" s="31"/>
      <c r="D22" s="31"/>
      <c r="E22" s="32"/>
      <c r="F22" s="33"/>
      <c r="G22" s="34"/>
      <c r="H22" s="35"/>
      <c r="I22" s="36">
        <f t="shared" si="4"/>
        <v>0</v>
      </c>
      <c r="J22" s="37"/>
      <c r="K22" s="38"/>
      <c r="L22" s="38"/>
      <c r="M22" s="39"/>
      <c r="N22" s="112"/>
      <c r="O22" s="111">
        <f t="shared" si="5"/>
        <v>0</v>
      </c>
      <c r="P22" s="111"/>
      <c r="Q22" s="66"/>
      <c r="R22" s="61">
        <v>1</v>
      </c>
      <c r="S22" s="29">
        <f t="shared" si="6"/>
        <v>0</v>
      </c>
      <c r="T22" s="29">
        <f t="shared" si="7"/>
        <v>0</v>
      </c>
    </row>
    <row r="23" spans="1:21" ht="16.5" thickBot="1" x14ac:dyDescent="0.3">
      <c r="A23" s="213"/>
      <c r="B23" s="167"/>
      <c r="C23" s="40"/>
      <c r="D23" s="40"/>
      <c r="E23" s="41"/>
      <c r="F23" s="42"/>
      <c r="G23" s="43"/>
      <c r="H23" s="44"/>
      <c r="I23" s="45">
        <f t="shared" si="4"/>
        <v>0</v>
      </c>
      <c r="J23" s="46"/>
      <c r="K23" s="47"/>
      <c r="L23" s="47"/>
      <c r="M23" s="48"/>
      <c r="N23" s="113"/>
      <c r="O23" s="111">
        <f t="shared" si="5"/>
        <v>0</v>
      </c>
      <c r="P23" s="111"/>
      <c r="Q23" s="66"/>
      <c r="R23" s="61">
        <v>1</v>
      </c>
      <c r="S23" s="49">
        <f t="shared" si="6"/>
        <v>0</v>
      </c>
      <c r="T23" s="49">
        <f t="shared" si="7"/>
        <v>0</v>
      </c>
    </row>
    <row r="24" spans="1:21" ht="17.25" thickTop="1" thickBot="1" x14ac:dyDescent="0.3">
      <c r="A24" s="159"/>
      <c r="B24" s="214"/>
      <c r="C24" s="214"/>
      <c r="D24" s="214"/>
      <c r="E24" s="214"/>
      <c r="F24" s="215"/>
      <c r="G24" s="3">
        <f>SUM(G19:G23)</f>
        <v>800</v>
      </c>
      <c r="H24" s="3">
        <f>SUM(H19:H23)</f>
        <v>200</v>
      </c>
      <c r="I24" s="3">
        <f>SUM(I19:I23)</f>
        <v>1000</v>
      </c>
      <c r="J24" s="216"/>
      <c r="K24" s="217"/>
      <c r="L24" s="218"/>
      <c r="M24" s="299" t="s">
        <v>1</v>
      </c>
      <c r="N24" s="214"/>
      <c r="O24" s="119">
        <f>SUM(O19:O23)</f>
        <v>500</v>
      </c>
      <c r="P24" s="119">
        <f>SUM(P19:P23)</f>
        <v>500</v>
      </c>
      <c r="Q24" s="206"/>
      <c r="R24" s="300"/>
      <c r="S24" s="120">
        <f>SUM(S19:S23)</f>
        <v>400</v>
      </c>
      <c r="T24" s="120">
        <f>SUM(T19:T23)</f>
        <v>0</v>
      </c>
    </row>
    <row r="25" spans="1:21" ht="16.5" thickTop="1" x14ac:dyDescent="0.25">
      <c r="A25" s="212" t="s">
        <v>35</v>
      </c>
      <c r="B25" s="165"/>
      <c r="C25" s="20"/>
      <c r="D25" s="20"/>
      <c r="E25" s="21"/>
      <c r="F25" s="22"/>
      <c r="G25" s="23">
        <v>800</v>
      </c>
      <c r="H25" s="24">
        <v>200</v>
      </c>
      <c r="I25" s="25">
        <f>G25+H25</f>
        <v>1000</v>
      </c>
      <c r="J25" s="26"/>
      <c r="K25" s="27"/>
      <c r="L25" s="27"/>
      <c r="M25" s="28">
        <v>400</v>
      </c>
      <c r="N25" s="111">
        <v>100</v>
      </c>
      <c r="O25" s="111">
        <f>M25+N25</f>
        <v>500</v>
      </c>
      <c r="P25" s="111">
        <v>500</v>
      </c>
      <c r="Q25" s="66">
        <v>400</v>
      </c>
      <c r="R25" s="61">
        <v>1</v>
      </c>
      <c r="S25" s="29">
        <f>Q25*R25</f>
        <v>400</v>
      </c>
      <c r="T25" s="29">
        <f>Q25-S25</f>
        <v>0</v>
      </c>
    </row>
    <row r="26" spans="1:21" x14ac:dyDescent="0.25">
      <c r="A26" s="213"/>
      <c r="B26" s="166"/>
      <c r="C26" s="31"/>
      <c r="D26" s="31"/>
      <c r="E26" s="32"/>
      <c r="F26" s="33"/>
      <c r="G26" s="34"/>
      <c r="H26" s="35"/>
      <c r="I26" s="36">
        <f t="shared" ref="I26:I29" si="8">G26+H26</f>
        <v>0</v>
      </c>
      <c r="J26" s="37"/>
      <c r="K26" s="38"/>
      <c r="L26" s="38"/>
      <c r="M26" s="39"/>
      <c r="N26" s="112"/>
      <c r="O26" s="111">
        <f t="shared" ref="O26:O29" si="9">M26+N26</f>
        <v>0</v>
      </c>
      <c r="P26" s="111"/>
      <c r="Q26" s="66"/>
      <c r="R26" s="61">
        <v>1</v>
      </c>
      <c r="S26" s="29">
        <f t="shared" ref="S26:S29" si="10">Q26*R26</f>
        <v>0</v>
      </c>
      <c r="T26" s="29">
        <f t="shared" ref="T26:T29" si="11">Q26-S26</f>
        <v>0</v>
      </c>
    </row>
    <row r="27" spans="1:21" x14ac:dyDescent="0.25">
      <c r="A27" s="213"/>
      <c r="B27" s="166"/>
      <c r="C27" s="31"/>
      <c r="D27" s="31"/>
      <c r="E27" s="32"/>
      <c r="F27" s="33"/>
      <c r="G27" s="34"/>
      <c r="H27" s="35"/>
      <c r="I27" s="36">
        <f t="shared" si="8"/>
        <v>0</v>
      </c>
      <c r="J27" s="37"/>
      <c r="K27" s="38"/>
      <c r="L27" s="38"/>
      <c r="M27" s="39"/>
      <c r="N27" s="112"/>
      <c r="O27" s="111">
        <f t="shared" si="9"/>
        <v>0</v>
      </c>
      <c r="P27" s="111"/>
      <c r="Q27" s="66"/>
      <c r="R27" s="61">
        <v>1</v>
      </c>
      <c r="S27" s="29">
        <f t="shared" si="10"/>
        <v>0</v>
      </c>
      <c r="T27" s="29">
        <f t="shared" si="11"/>
        <v>0</v>
      </c>
    </row>
    <row r="28" spans="1:21" ht="17.25" customHeight="1" x14ac:dyDescent="0.25">
      <c r="A28" s="213"/>
      <c r="B28" s="166"/>
      <c r="C28" s="31"/>
      <c r="D28" s="31"/>
      <c r="E28" s="32"/>
      <c r="F28" s="33"/>
      <c r="G28" s="34"/>
      <c r="H28" s="35"/>
      <c r="I28" s="36">
        <f t="shared" si="8"/>
        <v>0</v>
      </c>
      <c r="J28" s="37"/>
      <c r="K28" s="38"/>
      <c r="L28" s="38"/>
      <c r="M28" s="39"/>
      <c r="N28" s="112"/>
      <c r="O28" s="111">
        <f t="shared" si="9"/>
        <v>0</v>
      </c>
      <c r="P28" s="111"/>
      <c r="Q28" s="66"/>
      <c r="R28" s="61">
        <v>1</v>
      </c>
      <c r="S28" s="29">
        <f t="shared" si="10"/>
        <v>0</v>
      </c>
      <c r="T28" s="29">
        <f t="shared" si="11"/>
        <v>0</v>
      </c>
    </row>
    <row r="29" spans="1:21" ht="21" customHeight="1" thickBot="1" x14ac:dyDescent="0.3">
      <c r="A29" s="213"/>
      <c r="B29" s="167"/>
      <c r="C29" s="40"/>
      <c r="D29" s="40"/>
      <c r="E29" s="41"/>
      <c r="F29" s="42"/>
      <c r="G29" s="43"/>
      <c r="H29" s="44"/>
      <c r="I29" s="45">
        <f t="shared" si="8"/>
        <v>0</v>
      </c>
      <c r="J29" s="46"/>
      <c r="K29" s="47"/>
      <c r="L29" s="47"/>
      <c r="M29" s="48"/>
      <c r="N29" s="113"/>
      <c r="O29" s="111">
        <f t="shared" si="9"/>
        <v>0</v>
      </c>
      <c r="P29" s="111"/>
      <c r="Q29" s="66"/>
      <c r="R29" s="61">
        <v>1</v>
      </c>
      <c r="S29" s="49">
        <f t="shared" si="10"/>
        <v>0</v>
      </c>
      <c r="T29" s="49">
        <f t="shared" si="11"/>
        <v>0</v>
      </c>
    </row>
    <row r="30" spans="1:21" ht="17.25" thickTop="1" thickBot="1" x14ac:dyDescent="0.3">
      <c r="A30" s="159"/>
      <c r="B30" s="214"/>
      <c r="C30" s="214"/>
      <c r="D30" s="214"/>
      <c r="E30" s="214"/>
      <c r="F30" s="215"/>
      <c r="G30" s="3">
        <f>SUM(G25:G29)</f>
        <v>800</v>
      </c>
      <c r="H30" s="3">
        <f>SUM(H25:H29)</f>
        <v>200</v>
      </c>
      <c r="I30" s="3">
        <f>SUM(I25:I29)</f>
        <v>1000</v>
      </c>
      <c r="J30" s="216"/>
      <c r="K30" s="217"/>
      <c r="L30" s="218"/>
      <c r="M30" s="299" t="s">
        <v>1</v>
      </c>
      <c r="N30" s="214"/>
      <c r="O30" s="119">
        <f>SUM(O25:O29)</f>
        <v>500</v>
      </c>
      <c r="P30" s="119">
        <f>SUM(P25:P29)</f>
        <v>500</v>
      </c>
      <c r="Q30" s="206"/>
      <c r="R30" s="300"/>
      <c r="S30" s="120">
        <f>SUM(S25:S29)</f>
        <v>400</v>
      </c>
      <c r="T30" s="120">
        <f>SUM(T25:T29)</f>
        <v>0</v>
      </c>
    </row>
    <row r="31" spans="1:21" ht="17.25" thickTop="1" thickBot="1" x14ac:dyDescent="0.3">
      <c r="B31" s="114" t="s">
        <v>70</v>
      </c>
      <c r="C31" s="85"/>
      <c r="D31" s="85"/>
      <c r="E31" s="85"/>
      <c r="F31" s="85"/>
      <c r="G31" s="85"/>
      <c r="H31" s="85"/>
      <c r="I31" s="85"/>
      <c r="J31" s="86"/>
      <c r="K31" s="86"/>
      <c r="L31" s="86"/>
      <c r="M31" s="85"/>
      <c r="N31" s="85"/>
      <c r="O31" s="85"/>
      <c r="P31" s="85"/>
      <c r="Q31" s="85"/>
    </row>
    <row r="32" spans="1:21" ht="15" customHeight="1" thickTop="1" thickBot="1" x14ac:dyDescent="0.3">
      <c r="A32" s="238" t="s">
        <v>32</v>
      </c>
      <c r="B32" s="238" t="s">
        <v>19</v>
      </c>
      <c r="C32" s="272" t="s">
        <v>22</v>
      </c>
      <c r="D32" s="241"/>
      <c r="E32" s="241"/>
      <c r="F32" s="241"/>
      <c r="G32" s="241"/>
      <c r="H32" s="241"/>
      <c r="I32" s="242"/>
      <c r="J32" s="243" t="s">
        <v>23</v>
      </c>
      <c r="K32" s="244"/>
      <c r="L32" s="244"/>
      <c r="M32" s="244"/>
      <c r="N32" s="244"/>
      <c r="O32" s="244"/>
      <c r="P32" s="244"/>
      <c r="Q32" s="244"/>
      <c r="R32" s="245" t="s">
        <v>29</v>
      </c>
      <c r="S32" s="238" t="s">
        <v>30</v>
      </c>
      <c r="T32" s="238" t="s">
        <v>31</v>
      </c>
      <c r="U32" s="311" t="s">
        <v>103</v>
      </c>
    </row>
    <row r="33" spans="1:21" ht="16.5" thickTop="1" x14ac:dyDescent="0.25">
      <c r="A33" s="239"/>
      <c r="B33" s="239"/>
      <c r="C33" s="262" t="s">
        <v>51</v>
      </c>
      <c r="D33" s="264" t="s">
        <v>52</v>
      </c>
      <c r="E33" s="264" t="s">
        <v>42</v>
      </c>
      <c r="F33" s="264" t="s">
        <v>16</v>
      </c>
      <c r="G33" s="266" t="s">
        <v>124</v>
      </c>
      <c r="H33" s="267"/>
      <c r="I33" s="268"/>
      <c r="J33" s="269" t="s">
        <v>18</v>
      </c>
      <c r="K33" s="256" t="s">
        <v>20</v>
      </c>
      <c r="L33" s="256" t="s">
        <v>21</v>
      </c>
      <c r="M33" s="258" t="s">
        <v>125</v>
      </c>
      <c r="N33" s="259"/>
      <c r="O33" s="254"/>
      <c r="P33" s="232" t="s">
        <v>101</v>
      </c>
      <c r="Q33" s="258" t="s">
        <v>75</v>
      </c>
      <c r="R33" s="246"/>
      <c r="S33" s="239"/>
      <c r="T33" s="239"/>
      <c r="U33" s="312"/>
    </row>
    <row r="34" spans="1:21" x14ac:dyDescent="0.25">
      <c r="A34" s="240"/>
      <c r="B34" s="240"/>
      <c r="C34" s="263"/>
      <c r="D34" s="265"/>
      <c r="E34" s="265"/>
      <c r="F34" s="265"/>
      <c r="G34" s="9" t="s">
        <v>17</v>
      </c>
      <c r="H34" s="10" t="s">
        <v>53</v>
      </c>
      <c r="I34" s="11" t="s">
        <v>0</v>
      </c>
      <c r="J34" s="270"/>
      <c r="K34" s="257"/>
      <c r="L34" s="257"/>
      <c r="M34" s="9" t="s">
        <v>17</v>
      </c>
      <c r="N34" s="10" t="s">
        <v>53</v>
      </c>
      <c r="O34" s="109" t="s">
        <v>0</v>
      </c>
      <c r="P34" s="260"/>
      <c r="Q34" s="271"/>
      <c r="R34" s="247"/>
      <c r="S34" s="240"/>
      <c r="T34" s="240"/>
      <c r="U34" s="312"/>
    </row>
    <row r="35" spans="1:21" ht="16.5" thickBot="1" x14ac:dyDescent="0.3">
      <c r="A35" s="168"/>
      <c r="B35" s="115" t="s">
        <v>2</v>
      </c>
      <c r="C35" s="116" t="s">
        <v>41</v>
      </c>
      <c r="D35" s="116" t="s">
        <v>3</v>
      </c>
      <c r="E35" s="13" t="s">
        <v>4</v>
      </c>
      <c r="F35" s="13" t="s">
        <v>5</v>
      </c>
      <c r="G35" s="15" t="s">
        <v>6</v>
      </c>
      <c r="H35" s="15" t="s">
        <v>7</v>
      </c>
      <c r="I35" s="15" t="s">
        <v>8</v>
      </c>
      <c r="J35" s="14" t="s">
        <v>10</v>
      </c>
      <c r="K35" s="15" t="s">
        <v>11</v>
      </c>
      <c r="L35" s="15" t="s">
        <v>12</v>
      </c>
      <c r="M35" s="16" t="s">
        <v>13</v>
      </c>
      <c r="N35" s="110" t="s">
        <v>14</v>
      </c>
      <c r="O35" s="110" t="s">
        <v>15</v>
      </c>
      <c r="P35" s="117" t="s">
        <v>27</v>
      </c>
      <c r="Q35" s="17" t="s">
        <v>36</v>
      </c>
      <c r="R35" s="18" t="s">
        <v>102</v>
      </c>
      <c r="S35" s="18" t="s">
        <v>37</v>
      </c>
      <c r="T35" s="18" t="s">
        <v>97</v>
      </c>
      <c r="U35" s="12" t="s">
        <v>98</v>
      </c>
    </row>
    <row r="36" spans="1:21" x14ac:dyDescent="0.25">
      <c r="A36" s="212" t="s">
        <v>33</v>
      </c>
      <c r="B36" s="19"/>
      <c r="C36" s="20"/>
      <c r="D36" s="20"/>
      <c r="E36" s="21"/>
      <c r="F36" s="22"/>
      <c r="G36" s="23">
        <v>800</v>
      </c>
      <c r="H36" s="24">
        <v>200</v>
      </c>
      <c r="I36" s="25">
        <f>G36+H36</f>
        <v>1000</v>
      </c>
      <c r="J36" s="26"/>
      <c r="K36" s="27"/>
      <c r="L36" s="27"/>
      <c r="M36" s="28">
        <v>400</v>
      </c>
      <c r="N36" s="111">
        <v>100</v>
      </c>
      <c r="O36" s="111">
        <f>M36+N36</f>
        <v>500</v>
      </c>
      <c r="P36" s="111">
        <v>500</v>
      </c>
      <c r="Q36" s="66">
        <v>400</v>
      </c>
      <c r="R36" s="61">
        <v>1</v>
      </c>
      <c r="S36" s="29">
        <f>Q36*R36</f>
        <v>400</v>
      </c>
      <c r="T36" s="29">
        <f>Q36-S36</f>
        <v>0</v>
      </c>
      <c r="U36" s="62"/>
    </row>
    <row r="37" spans="1:21" ht="17.25" customHeight="1" x14ac:dyDescent="0.25">
      <c r="A37" s="213"/>
      <c r="B37" s="30"/>
      <c r="C37" s="31"/>
      <c r="D37" s="31"/>
      <c r="E37" s="32"/>
      <c r="F37" s="33"/>
      <c r="G37" s="34"/>
      <c r="H37" s="35"/>
      <c r="I37" s="36">
        <f t="shared" ref="I37:I40" si="12">G37+H37</f>
        <v>0</v>
      </c>
      <c r="J37" s="37"/>
      <c r="K37" s="38"/>
      <c r="L37" s="38"/>
      <c r="M37" s="39"/>
      <c r="N37" s="112"/>
      <c r="O37" s="111">
        <f t="shared" ref="O37:O40" si="13">M37+N37</f>
        <v>0</v>
      </c>
      <c r="P37" s="111"/>
      <c r="Q37" s="66"/>
      <c r="R37" s="61">
        <v>1</v>
      </c>
      <c r="S37" s="29">
        <f t="shared" ref="S37:S40" si="14">Q37*R37</f>
        <v>0</v>
      </c>
      <c r="T37" s="29">
        <f t="shared" ref="T37:T40" si="15">Q37-S37</f>
        <v>0</v>
      </c>
      <c r="U37" s="63"/>
    </row>
    <row r="38" spans="1:21" ht="17.25" customHeight="1" x14ac:dyDescent="0.25">
      <c r="A38" s="213"/>
      <c r="B38" s="30"/>
      <c r="C38" s="31"/>
      <c r="D38" s="31"/>
      <c r="E38" s="32"/>
      <c r="F38" s="33"/>
      <c r="G38" s="34"/>
      <c r="H38" s="35"/>
      <c r="I38" s="36">
        <f t="shared" si="12"/>
        <v>0</v>
      </c>
      <c r="J38" s="37"/>
      <c r="K38" s="38"/>
      <c r="L38" s="38"/>
      <c r="M38" s="39"/>
      <c r="N38" s="112"/>
      <c r="O38" s="111">
        <f t="shared" si="13"/>
        <v>0</v>
      </c>
      <c r="P38" s="111"/>
      <c r="Q38" s="66"/>
      <c r="R38" s="61">
        <v>1</v>
      </c>
      <c r="S38" s="29">
        <f t="shared" si="14"/>
        <v>0</v>
      </c>
      <c r="T38" s="29">
        <f t="shared" si="15"/>
        <v>0</v>
      </c>
      <c r="U38" s="63"/>
    </row>
    <row r="39" spans="1:21" x14ac:dyDescent="0.25">
      <c r="A39" s="213"/>
      <c r="B39" s="30"/>
      <c r="C39" s="31"/>
      <c r="D39" s="31"/>
      <c r="E39" s="32"/>
      <c r="F39" s="33"/>
      <c r="G39" s="34"/>
      <c r="H39" s="35"/>
      <c r="I39" s="36">
        <f t="shared" si="12"/>
        <v>0</v>
      </c>
      <c r="J39" s="37"/>
      <c r="K39" s="38"/>
      <c r="L39" s="38"/>
      <c r="M39" s="39"/>
      <c r="N39" s="112"/>
      <c r="O39" s="111">
        <f t="shared" si="13"/>
        <v>0</v>
      </c>
      <c r="P39" s="111"/>
      <c r="Q39" s="66"/>
      <c r="R39" s="61">
        <v>1</v>
      </c>
      <c r="S39" s="29">
        <f t="shared" si="14"/>
        <v>0</v>
      </c>
      <c r="T39" s="29">
        <f t="shared" si="15"/>
        <v>0</v>
      </c>
      <c r="U39" s="63"/>
    </row>
    <row r="40" spans="1:21" ht="23.25" customHeight="1" thickBot="1" x14ac:dyDescent="0.3">
      <c r="A40" s="213"/>
      <c r="B40" s="82"/>
      <c r="C40" s="40"/>
      <c r="D40" s="40"/>
      <c r="E40" s="41"/>
      <c r="F40" s="42"/>
      <c r="G40" s="43"/>
      <c r="H40" s="44"/>
      <c r="I40" s="45">
        <f t="shared" si="12"/>
        <v>0</v>
      </c>
      <c r="J40" s="121"/>
      <c r="K40" s="122"/>
      <c r="L40" s="122"/>
      <c r="M40" s="123"/>
      <c r="N40" s="124"/>
      <c r="O40" s="111">
        <f t="shared" si="13"/>
        <v>0</v>
      </c>
      <c r="P40" s="111"/>
      <c r="Q40" s="66"/>
      <c r="R40" s="61">
        <v>1</v>
      </c>
      <c r="S40" s="49">
        <f t="shared" si="14"/>
        <v>0</v>
      </c>
      <c r="T40" s="125">
        <f t="shared" si="15"/>
        <v>0</v>
      </c>
      <c r="U40" s="64"/>
    </row>
    <row r="41" spans="1:21" ht="22.5" customHeight="1" thickTop="1" thickBot="1" x14ac:dyDescent="0.3">
      <c r="A41" s="159"/>
      <c r="B41" s="301"/>
      <c r="C41" s="301"/>
      <c r="D41" s="301"/>
      <c r="E41" s="301"/>
      <c r="F41" s="302"/>
      <c r="G41" s="126">
        <f>SUM(G36:G40)</f>
        <v>800</v>
      </c>
      <c r="H41" s="126">
        <f>SUM(H36:H40)</f>
        <v>200</v>
      </c>
      <c r="I41" s="126">
        <f>SUM(I36:I40)</f>
        <v>1000</v>
      </c>
      <c r="J41" s="308"/>
      <c r="K41" s="309"/>
      <c r="L41" s="310"/>
      <c r="M41" s="219" t="s">
        <v>1</v>
      </c>
      <c r="N41" s="220"/>
      <c r="O41" s="119">
        <f>SUM(O36:O40)</f>
        <v>500</v>
      </c>
      <c r="P41" s="104">
        <f>SUM(P36:P40)</f>
        <v>500</v>
      </c>
      <c r="Q41" s="206"/>
      <c r="R41" s="300"/>
      <c r="S41" s="120">
        <f>SUM(S36:S40)</f>
        <v>400</v>
      </c>
      <c r="T41" s="127">
        <f>SUM(T36:T40)</f>
        <v>0</v>
      </c>
      <c r="U41" s="128"/>
    </row>
    <row r="42" spans="1:21" ht="32.25" customHeight="1" thickTop="1" x14ac:dyDescent="0.25">
      <c r="A42" s="212" t="s">
        <v>34</v>
      </c>
      <c r="B42" s="19"/>
      <c r="C42" s="20"/>
      <c r="D42" s="20"/>
      <c r="E42" s="21"/>
      <c r="F42" s="22"/>
      <c r="G42" s="23">
        <v>800</v>
      </c>
      <c r="H42" s="24">
        <v>200</v>
      </c>
      <c r="I42" s="25">
        <f>G42+H42</f>
        <v>1000</v>
      </c>
      <c r="J42" s="26"/>
      <c r="K42" s="27"/>
      <c r="L42" s="27"/>
      <c r="M42" s="28">
        <v>400</v>
      </c>
      <c r="N42" s="111">
        <v>100</v>
      </c>
      <c r="O42" s="111">
        <f>M42+N42</f>
        <v>500</v>
      </c>
      <c r="P42" s="111">
        <v>500</v>
      </c>
      <c r="Q42" s="66">
        <v>400</v>
      </c>
      <c r="R42" s="61">
        <v>1</v>
      </c>
      <c r="S42" s="29">
        <f>Q42*R42</f>
        <v>400</v>
      </c>
      <c r="T42" s="29">
        <f>Q42-S42</f>
        <v>0</v>
      </c>
      <c r="U42" s="62"/>
    </row>
    <row r="43" spans="1:21" x14ac:dyDescent="0.25">
      <c r="A43" s="213"/>
      <c r="B43" s="30"/>
      <c r="C43" s="31"/>
      <c r="D43" s="31"/>
      <c r="E43" s="32"/>
      <c r="F43" s="33"/>
      <c r="G43" s="34"/>
      <c r="H43" s="35"/>
      <c r="I43" s="36">
        <f t="shared" ref="I43:I46" si="16">G43+H43</f>
        <v>0</v>
      </c>
      <c r="J43" s="37"/>
      <c r="K43" s="38"/>
      <c r="L43" s="38"/>
      <c r="M43" s="39"/>
      <c r="N43" s="112"/>
      <c r="O43" s="111">
        <f t="shared" ref="O43:O46" si="17">M43+N43</f>
        <v>0</v>
      </c>
      <c r="P43" s="111"/>
      <c r="Q43" s="66"/>
      <c r="R43" s="61">
        <v>1</v>
      </c>
      <c r="S43" s="29">
        <f t="shared" ref="S43:S46" si="18">Q43*R43</f>
        <v>0</v>
      </c>
      <c r="T43" s="29">
        <f t="shared" ref="T43:T46" si="19">Q43-S43</f>
        <v>0</v>
      </c>
      <c r="U43" s="63"/>
    </row>
    <row r="44" spans="1:21" x14ac:dyDescent="0.25">
      <c r="A44" s="213"/>
      <c r="B44" s="30"/>
      <c r="C44" s="31"/>
      <c r="D44" s="31"/>
      <c r="E44" s="32"/>
      <c r="F44" s="33"/>
      <c r="G44" s="34"/>
      <c r="H44" s="35"/>
      <c r="I44" s="36">
        <f t="shared" si="16"/>
        <v>0</v>
      </c>
      <c r="J44" s="37"/>
      <c r="K44" s="38"/>
      <c r="L44" s="38"/>
      <c r="M44" s="39"/>
      <c r="N44" s="112"/>
      <c r="O44" s="111">
        <f t="shared" si="17"/>
        <v>0</v>
      </c>
      <c r="P44" s="111"/>
      <c r="Q44" s="66"/>
      <c r="R44" s="61">
        <v>1</v>
      </c>
      <c r="S44" s="29">
        <f t="shared" si="18"/>
        <v>0</v>
      </c>
      <c r="T44" s="29">
        <f t="shared" si="19"/>
        <v>0</v>
      </c>
      <c r="U44" s="63"/>
    </row>
    <row r="45" spans="1:21" x14ac:dyDescent="0.25">
      <c r="A45" s="213"/>
      <c r="B45" s="30"/>
      <c r="C45" s="31"/>
      <c r="D45" s="31"/>
      <c r="E45" s="32"/>
      <c r="F45" s="33"/>
      <c r="G45" s="34"/>
      <c r="H45" s="35"/>
      <c r="I45" s="36">
        <f t="shared" si="16"/>
        <v>0</v>
      </c>
      <c r="J45" s="37"/>
      <c r="K45" s="38"/>
      <c r="L45" s="38"/>
      <c r="M45" s="39"/>
      <c r="N45" s="112"/>
      <c r="O45" s="111">
        <f t="shared" si="17"/>
        <v>0</v>
      </c>
      <c r="P45" s="111"/>
      <c r="Q45" s="66"/>
      <c r="R45" s="61">
        <v>1</v>
      </c>
      <c r="S45" s="29">
        <f t="shared" si="18"/>
        <v>0</v>
      </c>
      <c r="T45" s="29">
        <f t="shared" si="19"/>
        <v>0</v>
      </c>
      <c r="U45" s="63"/>
    </row>
    <row r="46" spans="1:21" ht="16.5" thickBot="1" x14ac:dyDescent="0.3">
      <c r="A46" s="213"/>
      <c r="B46" s="82"/>
      <c r="C46" s="40"/>
      <c r="D46" s="40"/>
      <c r="E46" s="41"/>
      <c r="F46" s="42"/>
      <c r="G46" s="43"/>
      <c r="H46" s="44"/>
      <c r="I46" s="45">
        <f t="shared" si="16"/>
        <v>0</v>
      </c>
      <c r="J46" s="121"/>
      <c r="K46" s="122"/>
      <c r="L46" s="122"/>
      <c r="M46" s="123"/>
      <c r="N46" s="124"/>
      <c r="O46" s="111">
        <f t="shared" si="17"/>
        <v>0</v>
      </c>
      <c r="P46" s="111"/>
      <c r="Q46" s="66"/>
      <c r="R46" s="61">
        <v>1</v>
      </c>
      <c r="S46" s="49">
        <f t="shared" si="18"/>
        <v>0</v>
      </c>
      <c r="T46" s="125">
        <f t="shared" si="19"/>
        <v>0</v>
      </c>
      <c r="U46" s="64"/>
    </row>
    <row r="47" spans="1:21" ht="17.25" thickTop="1" thickBot="1" x14ac:dyDescent="0.3">
      <c r="A47" s="159"/>
      <c r="B47" s="301"/>
      <c r="C47" s="301"/>
      <c r="D47" s="301"/>
      <c r="E47" s="301"/>
      <c r="F47" s="302"/>
      <c r="G47" s="126">
        <f>SUM(G42:G46)</f>
        <v>800</v>
      </c>
      <c r="H47" s="126">
        <f>SUM(H42:H46)</f>
        <v>200</v>
      </c>
      <c r="I47" s="126">
        <f>SUM(I42:I46)</f>
        <v>1000</v>
      </c>
      <c r="J47" s="308"/>
      <c r="K47" s="309"/>
      <c r="L47" s="310"/>
      <c r="M47" s="219" t="s">
        <v>1</v>
      </c>
      <c r="N47" s="220"/>
      <c r="O47" s="119">
        <f>SUM(O42:O46)</f>
        <v>500</v>
      </c>
      <c r="P47" s="104">
        <f>SUM(P42:P46)</f>
        <v>500</v>
      </c>
      <c r="Q47" s="206"/>
      <c r="R47" s="300"/>
      <c r="S47" s="120">
        <f>SUM(S42:S46)</f>
        <v>400</v>
      </c>
      <c r="T47" s="127">
        <f>SUM(T42:T46)</f>
        <v>0</v>
      </c>
      <c r="U47" s="128"/>
    </row>
    <row r="48" spans="1:21" ht="16.5" thickTop="1" x14ac:dyDescent="0.25">
      <c r="A48" s="212" t="s">
        <v>35</v>
      </c>
      <c r="B48" s="19"/>
      <c r="C48" s="20"/>
      <c r="D48" s="20"/>
      <c r="E48" s="21"/>
      <c r="F48" s="22"/>
      <c r="G48" s="23">
        <v>800</v>
      </c>
      <c r="H48" s="24">
        <v>200</v>
      </c>
      <c r="I48" s="25">
        <f>G48+H48</f>
        <v>1000</v>
      </c>
      <c r="J48" s="26"/>
      <c r="K48" s="27"/>
      <c r="L48" s="27"/>
      <c r="M48" s="28">
        <v>400</v>
      </c>
      <c r="N48" s="111">
        <v>100</v>
      </c>
      <c r="O48" s="111">
        <f>M48+N48</f>
        <v>500</v>
      </c>
      <c r="P48" s="111">
        <v>500</v>
      </c>
      <c r="Q48" s="66">
        <v>400</v>
      </c>
      <c r="R48" s="61">
        <v>1</v>
      </c>
      <c r="S48" s="29">
        <f>Q48*R48</f>
        <v>400</v>
      </c>
      <c r="T48" s="29">
        <f>Q48-S48</f>
        <v>0</v>
      </c>
      <c r="U48" s="62"/>
    </row>
    <row r="49" spans="1:21" ht="17.25" customHeight="1" x14ac:dyDescent="0.25">
      <c r="A49" s="213"/>
      <c r="B49" s="30"/>
      <c r="C49" s="31"/>
      <c r="D49" s="31"/>
      <c r="E49" s="32"/>
      <c r="F49" s="33"/>
      <c r="G49" s="34"/>
      <c r="H49" s="35"/>
      <c r="I49" s="36">
        <f t="shared" ref="I49:I52" si="20">G49+H49</f>
        <v>0</v>
      </c>
      <c r="J49" s="37"/>
      <c r="K49" s="38"/>
      <c r="L49" s="38"/>
      <c r="M49" s="39"/>
      <c r="N49" s="112"/>
      <c r="O49" s="111">
        <f t="shared" ref="O49:O52" si="21">M49+N49</f>
        <v>0</v>
      </c>
      <c r="P49" s="111"/>
      <c r="Q49" s="66"/>
      <c r="R49" s="61">
        <v>1</v>
      </c>
      <c r="S49" s="29">
        <f t="shared" ref="S49:S52" si="22">Q49*R49</f>
        <v>0</v>
      </c>
      <c r="T49" s="29">
        <f t="shared" ref="T49:T52" si="23">Q49-S49</f>
        <v>0</v>
      </c>
      <c r="U49" s="63"/>
    </row>
    <row r="50" spans="1:21" ht="17.25" customHeight="1" x14ac:dyDescent="0.25">
      <c r="A50" s="213"/>
      <c r="B50" s="30"/>
      <c r="C50" s="31"/>
      <c r="D50" s="31"/>
      <c r="E50" s="32"/>
      <c r="F50" s="33"/>
      <c r="G50" s="34"/>
      <c r="H50" s="35"/>
      <c r="I50" s="36">
        <f t="shared" si="20"/>
        <v>0</v>
      </c>
      <c r="J50" s="37"/>
      <c r="K50" s="38"/>
      <c r="L50" s="38"/>
      <c r="M50" s="39"/>
      <c r="N50" s="112"/>
      <c r="O50" s="111">
        <f t="shared" si="21"/>
        <v>0</v>
      </c>
      <c r="P50" s="111"/>
      <c r="Q50" s="66"/>
      <c r="R50" s="61">
        <v>1</v>
      </c>
      <c r="S50" s="29">
        <f t="shared" si="22"/>
        <v>0</v>
      </c>
      <c r="T50" s="29">
        <f t="shared" si="23"/>
        <v>0</v>
      </c>
      <c r="U50" s="63"/>
    </row>
    <row r="51" spans="1:21" x14ac:dyDescent="0.25">
      <c r="A51" s="213"/>
      <c r="B51" s="30"/>
      <c r="C51" s="31"/>
      <c r="D51" s="31"/>
      <c r="E51" s="32"/>
      <c r="F51" s="33"/>
      <c r="G51" s="34"/>
      <c r="H51" s="35"/>
      <c r="I51" s="36">
        <f t="shared" si="20"/>
        <v>0</v>
      </c>
      <c r="J51" s="37"/>
      <c r="K51" s="38"/>
      <c r="L51" s="38"/>
      <c r="M51" s="39"/>
      <c r="N51" s="112"/>
      <c r="O51" s="111">
        <f t="shared" si="21"/>
        <v>0</v>
      </c>
      <c r="P51" s="111"/>
      <c r="Q51" s="66"/>
      <c r="R51" s="61">
        <v>1</v>
      </c>
      <c r="S51" s="29">
        <f t="shared" si="22"/>
        <v>0</v>
      </c>
      <c r="T51" s="29">
        <f t="shared" si="23"/>
        <v>0</v>
      </c>
      <c r="U51" s="63"/>
    </row>
    <row r="52" spans="1:21" ht="16.5" thickBot="1" x14ac:dyDescent="0.3">
      <c r="A52" s="213"/>
      <c r="B52" s="82"/>
      <c r="C52" s="40"/>
      <c r="D52" s="40"/>
      <c r="E52" s="41"/>
      <c r="F52" s="42"/>
      <c r="G52" s="43"/>
      <c r="H52" s="44"/>
      <c r="I52" s="45">
        <f t="shared" si="20"/>
        <v>0</v>
      </c>
      <c r="J52" s="121"/>
      <c r="K52" s="122"/>
      <c r="L52" s="122"/>
      <c r="M52" s="123"/>
      <c r="N52" s="124"/>
      <c r="O52" s="111">
        <f t="shared" si="21"/>
        <v>0</v>
      </c>
      <c r="P52" s="111"/>
      <c r="Q52" s="66"/>
      <c r="R52" s="61">
        <v>1</v>
      </c>
      <c r="S52" s="49">
        <f t="shared" si="22"/>
        <v>0</v>
      </c>
      <c r="T52" s="125">
        <f t="shared" si="23"/>
        <v>0</v>
      </c>
      <c r="U52" s="64"/>
    </row>
    <row r="53" spans="1:21" ht="17.25" thickTop="1" thickBot="1" x14ac:dyDescent="0.3">
      <c r="A53" s="159"/>
      <c r="B53" s="301"/>
      <c r="C53" s="301"/>
      <c r="D53" s="301"/>
      <c r="E53" s="301"/>
      <c r="F53" s="302"/>
      <c r="G53" s="126">
        <f>SUM(G48:G52)</f>
        <v>800</v>
      </c>
      <c r="H53" s="126">
        <f>SUM(H48:H52)</f>
        <v>200</v>
      </c>
      <c r="I53" s="126">
        <f>SUM(I48:I52)</f>
        <v>1000</v>
      </c>
      <c r="J53" s="308"/>
      <c r="K53" s="309"/>
      <c r="L53" s="310"/>
      <c r="M53" s="219" t="s">
        <v>1</v>
      </c>
      <c r="N53" s="220"/>
      <c r="O53" s="119">
        <f>SUM(O48:O52)</f>
        <v>500</v>
      </c>
      <c r="P53" s="104">
        <f>SUM(P48:P52)</f>
        <v>500</v>
      </c>
      <c r="Q53" s="206"/>
      <c r="R53" s="300"/>
      <c r="S53" s="120">
        <f>SUM(S48:S52)</f>
        <v>400</v>
      </c>
      <c r="T53" s="127">
        <f>SUM(T48:T52)</f>
        <v>0</v>
      </c>
      <c r="U53" s="128"/>
    </row>
    <row r="54" spans="1:21" ht="36" customHeight="1" thickTop="1" thickBot="1" x14ac:dyDescent="0.3">
      <c r="B54" s="129" t="s">
        <v>68</v>
      </c>
      <c r="C54" s="130"/>
      <c r="D54" s="130"/>
      <c r="E54" s="131"/>
      <c r="F54" s="131"/>
      <c r="G54" s="132"/>
      <c r="H54" s="132"/>
      <c r="I54" s="132"/>
      <c r="J54" s="132"/>
      <c r="K54" s="132"/>
      <c r="L54" s="132"/>
      <c r="M54" s="133"/>
      <c r="N54" s="133"/>
      <c r="O54" s="133"/>
      <c r="P54" s="133"/>
      <c r="Q54" s="87"/>
      <c r="R54" s="87"/>
      <c r="S54" s="88"/>
      <c r="T54" s="134"/>
    </row>
    <row r="55" spans="1:21" ht="36" customHeight="1" thickTop="1" thickBot="1" x14ac:dyDescent="0.3">
      <c r="A55" s="238" t="s">
        <v>32</v>
      </c>
      <c r="B55" s="269" t="s">
        <v>19</v>
      </c>
      <c r="C55" s="278" t="s">
        <v>62</v>
      </c>
      <c r="D55" s="279"/>
      <c r="E55" s="279"/>
      <c r="F55" s="279"/>
      <c r="G55" s="279"/>
      <c r="H55" s="279"/>
      <c r="I55" s="280"/>
      <c r="J55" s="281" t="s">
        <v>23</v>
      </c>
      <c r="K55" s="281"/>
      <c r="L55" s="281"/>
      <c r="M55" s="281"/>
      <c r="N55" s="281"/>
      <c r="O55" s="281"/>
      <c r="P55" s="281"/>
      <c r="Q55" s="232" t="s">
        <v>75</v>
      </c>
      <c r="R55" s="232" t="s">
        <v>29</v>
      </c>
      <c r="S55" s="232" t="s">
        <v>30</v>
      </c>
      <c r="T55" s="283" t="s">
        <v>31</v>
      </c>
    </row>
    <row r="56" spans="1:21" ht="46.5" customHeight="1" thickTop="1" x14ac:dyDescent="0.25">
      <c r="A56" s="239"/>
      <c r="B56" s="277"/>
      <c r="C56" s="285" t="s">
        <v>54</v>
      </c>
      <c r="D56" s="285" t="s">
        <v>55</v>
      </c>
      <c r="E56" s="285" t="s">
        <v>56</v>
      </c>
      <c r="F56" s="286" t="s">
        <v>128</v>
      </c>
      <c r="G56" s="287"/>
      <c r="H56" s="287"/>
      <c r="I56" s="288"/>
      <c r="J56" s="233" t="s">
        <v>18</v>
      </c>
      <c r="K56" s="289" t="s">
        <v>20</v>
      </c>
      <c r="L56" s="289" t="s">
        <v>21</v>
      </c>
      <c r="M56" s="258" t="s">
        <v>125</v>
      </c>
      <c r="N56" s="259"/>
      <c r="O56" s="259"/>
      <c r="P56" s="232" t="s">
        <v>101</v>
      </c>
      <c r="Q56" s="282"/>
      <c r="R56" s="233"/>
      <c r="S56" s="233"/>
      <c r="T56" s="283"/>
    </row>
    <row r="57" spans="1:21" ht="36" customHeight="1" x14ac:dyDescent="0.25">
      <c r="A57" s="240"/>
      <c r="B57" s="270"/>
      <c r="C57" s="265"/>
      <c r="D57" s="265"/>
      <c r="E57" s="265"/>
      <c r="F57" s="73" t="s">
        <v>57</v>
      </c>
      <c r="G57" s="74" t="s">
        <v>17</v>
      </c>
      <c r="H57" s="74" t="s">
        <v>53</v>
      </c>
      <c r="I57" s="74" t="s">
        <v>0</v>
      </c>
      <c r="J57" s="260"/>
      <c r="K57" s="257"/>
      <c r="L57" s="257"/>
      <c r="M57" s="9" t="s">
        <v>17</v>
      </c>
      <c r="N57" s="10" t="s">
        <v>53</v>
      </c>
      <c r="O57" s="109" t="s">
        <v>0</v>
      </c>
      <c r="P57" s="260"/>
      <c r="Q57" s="255"/>
      <c r="R57" s="260"/>
      <c r="S57" s="260"/>
      <c r="T57" s="284"/>
      <c r="U57" s="135"/>
    </row>
    <row r="58" spans="1:21" ht="36.75" customHeight="1" thickBot="1" x14ac:dyDescent="0.3">
      <c r="A58" s="168"/>
      <c r="B58" s="115" t="s">
        <v>2</v>
      </c>
      <c r="C58" s="116" t="s">
        <v>41</v>
      </c>
      <c r="D58" s="116" t="s">
        <v>3</v>
      </c>
      <c r="E58" s="13" t="s">
        <v>4</v>
      </c>
      <c r="F58" s="13" t="s">
        <v>5</v>
      </c>
      <c r="G58" s="15" t="s">
        <v>6</v>
      </c>
      <c r="H58" s="15" t="s">
        <v>7</v>
      </c>
      <c r="I58" s="15" t="s">
        <v>8</v>
      </c>
      <c r="J58" s="14" t="s">
        <v>10</v>
      </c>
      <c r="K58" s="15" t="s">
        <v>11</v>
      </c>
      <c r="L58" s="15" t="s">
        <v>12</v>
      </c>
      <c r="M58" s="16" t="s">
        <v>13</v>
      </c>
      <c r="N58" s="110" t="s">
        <v>14</v>
      </c>
      <c r="O58" s="110" t="s">
        <v>15</v>
      </c>
      <c r="P58" s="117" t="s">
        <v>27</v>
      </c>
      <c r="Q58" s="17" t="s">
        <v>36</v>
      </c>
      <c r="R58" s="18" t="s">
        <v>102</v>
      </c>
      <c r="S58" s="18" t="s">
        <v>37</v>
      </c>
      <c r="T58" s="18" t="s">
        <v>97</v>
      </c>
      <c r="U58" s="135"/>
    </row>
    <row r="59" spans="1:21" x14ac:dyDescent="0.25">
      <c r="A59" s="212" t="s">
        <v>33</v>
      </c>
      <c r="B59" s="19"/>
      <c r="C59" s="20"/>
      <c r="D59" s="20"/>
      <c r="E59" s="21"/>
      <c r="F59" s="22"/>
      <c r="G59" s="23">
        <v>0</v>
      </c>
      <c r="H59" s="24">
        <v>0</v>
      </c>
      <c r="I59" s="25">
        <f>G59+H59</f>
        <v>0</v>
      </c>
      <c r="J59" s="26"/>
      <c r="K59" s="27"/>
      <c r="L59" s="27"/>
      <c r="M59" s="28">
        <v>250</v>
      </c>
      <c r="N59" s="111">
        <v>50</v>
      </c>
      <c r="O59" s="111">
        <f>M59+N59</f>
        <v>300</v>
      </c>
      <c r="P59" s="136">
        <v>300</v>
      </c>
      <c r="Q59" s="66">
        <v>250</v>
      </c>
      <c r="R59" s="61">
        <v>1</v>
      </c>
      <c r="S59" s="29">
        <f>Q59*R59</f>
        <v>250</v>
      </c>
      <c r="T59" s="137">
        <f>Q59-S59</f>
        <v>0</v>
      </c>
    </row>
    <row r="60" spans="1:21" x14ac:dyDescent="0.25">
      <c r="A60" s="213"/>
      <c r="B60" s="30"/>
      <c r="C60" s="31"/>
      <c r="D60" s="31"/>
      <c r="E60" s="32"/>
      <c r="F60" s="33"/>
      <c r="G60" s="34"/>
      <c r="H60" s="35"/>
      <c r="I60" s="36">
        <f t="shared" ref="I60:I63" si="24">G60+H60</f>
        <v>0</v>
      </c>
      <c r="J60" s="37"/>
      <c r="K60" s="38"/>
      <c r="L60" s="38"/>
      <c r="M60" s="39"/>
      <c r="N60" s="112"/>
      <c r="O60" s="111">
        <f t="shared" ref="O60:O63" si="25">M60+N60</f>
        <v>0</v>
      </c>
      <c r="P60" s="136"/>
      <c r="Q60" s="66"/>
      <c r="R60" s="61">
        <v>1</v>
      </c>
      <c r="S60" s="29">
        <f t="shared" ref="S60:S63" si="26">Q60*R60</f>
        <v>0</v>
      </c>
      <c r="T60" s="29">
        <f t="shared" ref="T60:T63" si="27">Q60-S60</f>
        <v>0</v>
      </c>
      <c r="U60" s="135"/>
    </row>
    <row r="61" spans="1:21" x14ac:dyDescent="0.25">
      <c r="A61" s="213"/>
      <c r="B61" s="30"/>
      <c r="C61" s="31"/>
      <c r="D61" s="31"/>
      <c r="E61" s="32"/>
      <c r="F61" s="33"/>
      <c r="G61" s="34"/>
      <c r="H61" s="35"/>
      <c r="I61" s="36">
        <f t="shared" si="24"/>
        <v>0</v>
      </c>
      <c r="J61" s="37"/>
      <c r="K61" s="38"/>
      <c r="L61" s="38"/>
      <c r="M61" s="39"/>
      <c r="N61" s="112"/>
      <c r="O61" s="111">
        <f t="shared" si="25"/>
        <v>0</v>
      </c>
      <c r="P61" s="136"/>
      <c r="Q61" s="66"/>
      <c r="R61" s="61">
        <v>1</v>
      </c>
      <c r="S61" s="29">
        <f t="shared" si="26"/>
        <v>0</v>
      </c>
      <c r="T61" s="29">
        <f t="shared" si="27"/>
        <v>0</v>
      </c>
      <c r="U61" s="135"/>
    </row>
    <row r="62" spans="1:21" x14ac:dyDescent="0.25">
      <c r="A62" s="213"/>
      <c r="B62" s="30"/>
      <c r="C62" s="31"/>
      <c r="D62" s="31"/>
      <c r="E62" s="32"/>
      <c r="F62" s="33"/>
      <c r="G62" s="34"/>
      <c r="H62" s="35"/>
      <c r="I62" s="36">
        <f t="shared" si="24"/>
        <v>0</v>
      </c>
      <c r="J62" s="37"/>
      <c r="K62" s="38"/>
      <c r="L62" s="38"/>
      <c r="M62" s="39"/>
      <c r="N62" s="112"/>
      <c r="O62" s="111">
        <f t="shared" si="25"/>
        <v>0</v>
      </c>
      <c r="P62" s="136"/>
      <c r="Q62" s="66"/>
      <c r="R62" s="61">
        <v>1</v>
      </c>
      <c r="S62" s="29">
        <f t="shared" si="26"/>
        <v>0</v>
      </c>
      <c r="T62" s="137">
        <f t="shared" si="27"/>
        <v>0</v>
      </c>
    </row>
    <row r="63" spans="1:21" ht="16.5" thickBot="1" x14ac:dyDescent="0.3">
      <c r="A63" s="213"/>
      <c r="B63" s="82"/>
      <c r="C63" s="40"/>
      <c r="D63" s="40"/>
      <c r="E63" s="41"/>
      <c r="F63" s="42"/>
      <c r="G63" s="43"/>
      <c r="H63" s="44"/>
      <c r="I63" s="45">
        <f t="shared" si="24"/>
        <v>0</v>
      </c>
      <c r="J63" s="46"/>
      <c r="K63" s="47"/>
      <c r="L63" s="47"/>
      <c r="M63" s="123"/>
      <c r="N63" s="124"/>
      <c r="O63" s="111">
        <f t="shared" si="25"/>
        <v>0</v>
      </c>
      <c r="P63" s="136"/>
      <c r="Q63" s="66"/>
      <c r="R63" s="61">
        <v>1</v>
      </c>
      <c r="S63" s="49">
        <f t="shared" si="26"/>
        <v>0</v>
      </c>
      <c r="T63" s="49">
        <f t="shared" si="27"/>
        <v>0</v>
      </c>
      <c r="U63" s="135"/>
    </row>
    <row r="64" spans="1:21" ht="17.25" thickTop="1" thickBot="1" x14ac:dyDescent="0.3">
      <c r="A64" s="159"/>
      <c r="B64" s="214"/>
      <c r="C64" s="214"/>
      <c r="D64" s="214"/>
      <c r="E64" s="214"/>
      <c r="F64" s="215"/>
      <c r="G64" s="3">
        <f>SUM(G59:G63)</f>
        <v>0</v>
      </c>
      <c r="H64" s="3">
        <f>SUM(H59:H63)</f>
        <v>0</v>
      </c>
      <c r="I64" s="3">
        <f>SUM(I59:I63)</f>
        <v>0</v>
      </c>
      <c r="J64" s="216"/>
      <c r="K64" s="217"/>
      <c r="L64" s="218"/>
      <c r="M64" s="219" t="s">
        <v>1</v>
      </c>
      <c r="N64" s="220"/>
      <c r="O64" s="119">
        <f>SUM(O59:O63)</f>
        <v>300</v>
      </c>
      <c r="P64" s="138"/>
      <c r="Q64" s="206"/>
      <c r="R64" s="207"/>
      <c r="S64" s="120">
        <f>SUM(S59:S63)</f>
        <v>250</v>
      </c>
      <c r="T64" s="120">
        <f>SUM(T59:T63)</f>
        <v>0</v>
      </c>
    </row>
    <row r="65" spans="1:21" ht="16.5" thickTop="1" x14ac:dyDescent="0.25">
      <c r="A65" s="212" t="s">
        <v>34</v>
      </c>
      <c r="B65" s="19"/>
      <c r="C65" s="20"/>
      <c r="D65" s="20"/>
      <c r="E65" s="21"/>
      <c r="F65" s="22"/>
      <c r="G65" s="23">
        <v>0</v>
      </c>
      <c r="H65" s="24">
        <v>0</v>
      </c>
      <c r="I65" s="25">
        <f>G65+H65</f>
        <v>0</v>
      </c>
      <c r="J65" s="26"/>
      <c r="K65" s="27"/>
      <c r="L65" s="27"/>
      <c r="M65" s="28">
        <v>250</v>
      </c>
      <c r="N65" s="111">
        <v>50</v>
      </c>
      <c r="O65" s="111">
        <f>M65+N65</f>
        <v>300</v>
      </c>
      <c r="P65" s="136">
        <v>300</v>
      </c>
      <c r="Q65" s="66">
        <v>250</v>
      </c>
      <c r="R65" s="61">
        <v>1</v>
      </c>
      <c r="S65" s="29">
        <f>Q65*R65</f>
        <v>250</v>
      </c>
      <c r="T65" s="137">
        <f>Q65-S65</f>
        <v>0</v>
      </c>
    </row>
    <row r="66" spans="1:21" x14ac:dyDescent="0.25">
      <c r="A66" s="213"/>
      <c r="B66" s="30"/>
      <c r="C66" s="31" t="s">
        <v>112</v>
      </c>
      <c r="D66" s="31" t="s">
        <v>113</v>
      </c>
      <c r="E66" s="32" t="s">
        <v>116</v>
      </c>
      <c r="F66" s="33" t="s">
        <v>114</v>
      </c>
      <c r="G66" s="34"/>
      <c r="H66" s="35"/>
      <c r="I66" s="36">
        <f t="shared" ref="I66:I69" si="28">G66+H66</f>
        <v>0</v>
      </c>
      <c r="J66" s="37" t="s">
        <v>115</v>
      </c>
      <c r="K66" s="38" t="s">
        <v>117</v>
      </c>
      <c r="L66" s="38" t="s">
        <v>118</v>
      </c>
      <c r="M66" s="39">
        <v>1200</v>
      </c>
      <c r="N66" s="112">
        <v>0</v>
      </c>
      <c r="O66" s="111">
        <f t="shared" ref="O66:O69" si="29">M66+N66</f>
        <v>1200</v>
      </c>
      <c r="P66" s="136">
        <v>1200</v>
      </c>
      <c r="Q66" s="66">
        <v>1200</v>
      </c>
      <c r="R66" s="61">
        <v>1</v>
      </c>
      <c r="S66" s="29">
        <f t="shared" ref="S66:S69" si="30">Q66*R66</f>
        <v>1200</v>
      </c>
      <c r="T66" s="29">
        <f t="shared" ref="T66:T69" si="31">Q66-S66</f>
        <v>0</v>
      </c>
      <c r="U66" s="135"/>
    </row>
    <row r="67" spans="1:21" x14ac:dyDescent="0.25">
      <c r="A67" s="213"/>
      <c r="B67" s="30"/>
      <c r="C67" s="31"/>
      <c r="D67" s="31"/>
      <c r="E67" s="32"/>
      <c r="F67" s="33"/>
      <c r="G67" s="34"/>
      <c r="H67" s="35"/>
      <c r="I67" s="36">
        <f t="shared" si="28"/>
        <v>0</v>
      </c>
      <c r="J67" s="37"/>
      <c r="K67" s="38"/>
      <c r="L67" s="38"/>
      <c r="M67" s="39"/>
      <c r="N67" s="112"/>
      <c r="O67" s="111">
        <f t="shared" si="29"/>
        <v>0</v>
      </c>
      <c r="P67" s="136"/>
      <c r="Q67" s="66"/>
      <c r="R67" s="61">
        <v>1</v>
      </c>
      <c r="S67" s="29">
        <f t="shared" si="30"/>
        <v>0</v>
      </c>
      <c r="T67" s="29">
        <f t="shared" si="31"/>
        <v>0</v>
      </c>
      <c r="U67" s="135"/>
    </row>
    <row r="68" spans="1:21" x14ac:dyDescent="0.25">
      <c r="A68" s="213"/>
      <c r="B68" s="30"/>
      <c r="C68" s="31"/>
      <c r="D68" s="31"/>
      <c r="E68" s="32"/>
      <c r="F68" s="33"/>
      <c r="G68" s="34"/>
      <c r="H68" s="35"/>
      <c r="I68" s="36">
        <f t="shared" si="28"/>
        <v>0</v>
      </c>
      <c r="J68" s="37"/>
      <c r="K68" s="38"/>
      <c r="L68" s="38"/>
      <c r="M68" s="39"/>
      <c r="N68" s="112"/>
      <c r="O68" s="111">
        <f t="shared" si="29"/>
        <v>0</v>
      </c>
      <c r="P68" s="136"/>
      <c r="Q68" s="66"/>
      <c r="R68" s="61">
        <v>1</v>
      </c>
      <c r="S68" s="29">
        <f t="shared" si="30"/>
        <v>0</v>
      </c>
      <c r="T68" s="137">
        <f t="shared" si="31"/>
        <v>0</v>
      </c>
    </row>
    <row r="69" spans="1:21" ht="16.5" thickBot="1" x14ac:dyDescent="0.3">
      <c r="A69" s="213"/>
      <c r="B69" s="82"/>
      <c r="C69" s="40"/>
      <c r="D69" s="40"/>
      <c r="E69" s="41"/>
      <c r="F69" s="42"/>
      <c r="G69" s="43"/>
      <c r="H69" s="44"/>
      <c r="I69" s="45">
        <f t="shared" si="28"/>
        <v>0</v>
      </c>
      <c r="J69" s="46"/>
      <c r="K69" s="47"/>
      <c r="L69" s="47"/>
      <c r="M69" s="123"/>
      <c r="N69" s="124"/>
      <c r="O69" s="111">
        <f t="shared" si="29"/>
        <v>0</v>
      </c>
      <c r="P69" s="136"/>
      <c r="Q69" s="66"/>
      <c r="R69" s="61">
        <v>1</v>
      </c>
      <c r="S69" s="49">
        <f t="shared" si="30"/>
        <v>0</v>
      </c>
      <c r="T69" s="49">
        <f t="shared" si="31"/>
        <v>0</v>
      </c>
      <c r="U69" s="135"/>
    </row>
    <row r="70" spans="1:21" ht="17.25" thickTop="1" thickBot="1" x14ac:dyDescent="0.3">
      <c r="A70" s="159"/>
      <c r="B70" s="214"/>
      <c r="C70" s="214"/>
      <c r="D70" s="214"/>
      <c r="E70" s="214"/>
      <c r="F70" s="215"/>
      <c r="G70" s="3">
        <f>SUM(G65:G69)</f>
        <v>0</v>
      </c>
      <c r="H70" s="3">
        <f>SUM(H65:H69)</f>
        <v>0</v>
      </c>
      <c r="I70" s="3">
        <f>SUM(I65:I69)</f>
        <v>0</v>
      </c>
      <c r="J70" s="216"/>
      <c r="K70" s="217"/>
      <c r="L70" s="218"/>
      <c r="M70" s="219" t="s">
        <v>1</v>
      </c>
      <c r="N70" s="220"/>
      <c r="O70" s="119">
        <f>SUM(O65:O69)</f>
        <v>1500</v>
      </c>
      <c r="P70" s="138"/>
      <c r="Q70" s="206"/>
      <c r="R70" s="207"/>
      <c r="S70" s="120">
        <f>SUM(S65:S69)</f>
        <v>1450</v>
      </c>
      <c r="T70" s="120">
        <f>SUM(T65:T69)</f>
        <v>0</v>
      </c>
    </row>
    <row r="71" spans="1:21" ht="16.5" thickTop="1" x14ac:dyDescent="0.25">
      <c r="A71" s="212" t="s">
        <v>35</v>
      </c>
      <c r="B71" s="19"/>
      <c r="C71" s="20"/>
      <c r="D71" s="20"/>
      <c r="E71" s="21"/>
      <c r="F71" s="22"/>
      <c r="G71" s="23">
        <v>0</v>
      </c>
      <c r="H71" s="24">
        <v>0</v>
      </c>
      <c r="I71" s="25">
        <f>G71+H71</f>
        <v>0</v>
      </c>
      <c r="J71" s="26"/>
      <c r="K71" s="27"/>
      <c r="L71" s="27"/>
      <c r="M71" s="28">
        <v>250</v>
      </c>
      <c r="N71" s="111">
        <v>50</v>
      </c>
      <c r="O71" s="111">
        <f>M71+N71</f>
        <v>300</v>
      </c>
      <c r="P71" s="136">
        <v>300</v>
      </c>
      <c r="Q71" s="66">
        <v>250</v>
      </c>
      <c r="R71" s="61">
        <v>1</v>
      </c>
      <c r="S71" s="29">
        <f>Q71*R71</f>
        <v>250</v>
      </c>
      <c r="T71" s="137">
        <f>Q71-S71</f>
        <v>0</v>
      </c>
    </row>
    <row r="72" spans="1:21" x14ac:dyDescent="0.25">
      <c r="A72" s="213"/>
      <c r="B72" s="30"/>
      <c r="C72" s="31"/>
      <c r="D72" s="31"/>
      <c r="E72" s="32"/>
      <c r="F72" s="33"/>
      <c r="G72" s="34"/>
      <c r="H72" s="35"/>
      <c r="I72" s="36">
        <f t="shared" ref="I72:I75" si="32">G72+H72</f>
        <v>0</v>
      </c>
      <c r="J72" s="37"/>
      <c r="K72" s="38"/>
      <c r="L72" s="38"/>
      <c r="M72" s="39"/>
      <c r="N72" s="112"/>
      <c r="O72" s="111">
        <f t="shared" ref="O72:O75" si="33">M72+N72</f>
        <v>0</v>
      </c>
      <c r="P72" s="136"/>
      <c r="Q72" s="66"/>
      <c r="R72" s="61">
        <v>1</v>
      </c>
      <c r="S72" s="29">
        <f t="shared" ref="S72:S75" si="34">Q72*R72</f>
        <v>0</v>
      </c>
      <c r="T72" s="29">
        <f t="shared" ref="T72:T75" si="35">Q72-S72</f>
        <v>0</v>
      </c>
    </row>
    <row r="73" spans="1:21" x14ac:dyDescent="0.25">
      <c r="A73" s="213"/>
      <c r="B73" s="30"/>
      <c r="C73" s="31"/>
      <c r="D73" s="31"/>
      <c r="E73" s="32"/>
      <c r="F73" s="33"/>
      <c r="G73" s="34"/>
      <c r="H73" s="35"/>
      <c r="I73" s="36">
        <f t="shared" si="32"/>
        <v>0</v>
      </c>
      <c r="J73" s="37"/>
      <c r="K73" s="38"/>
      <c r="L73" s="38"/>
      <c r="M73" s="39"/>
      <c r="N73" s="112"/>
      <c r="O73" s="111">
        <f t="shared" si="33"/>
        <v>0</v>
      </c>
      <c r="P73" s="136"/>
      <c r="Q73" s="66"/>
      <c r="R73" s="61">
        <v>1</v>
      </c>
      <c r="S73" s="29">
        <f t="shared" si="34"/>
        <v>0</v>
      </c>
      <c r="T73" s="29">
        <f t="shared" si="35"/>
        <v>0</v>
      </c>
    </row>
    <row r="74" spans="1:21" x14ac:dyDescent="0.25">
      <c r="A74" s="213"/>
      <c r="B74" s="30"/>
      <c r="C74" s="31"/>
      <c r="D74" s="31"/>
      <c r="E74" s="32"/>
      <c r="F74" s="33"/>
      <c r="G74" s="34"/>
      <c r="H74" s="35"/>
      <c r="I74" s="36">
        <f t="shared" si="32"/>
        <v>0</v>
      </c>
      <c r="J74" s="37"/>
      <c r="K74" s="38"/>
      <c r="L74" s="38"/>
      <c r="M74" s="39"/>
      <c r="N74" s="112"/>
      <c r="O74" s="111">
        <f t="shared" si="33"/>
        <v>0</v>
      </c>
      <c r="P74" s="136"/>
      <c r="Q74" s="66"/>
      <c r="R74" s="61">
        <v>1</v>
      </c>
      <c r="S74" s="29">
        <f t="shared" si="34"/>
        <v>0</v>
      </c>
      <c r="T74" s="137">
        <f t="shared" si="35"/>
        <v>0</v>
      </c>
    </row>
    <row r="75" spans="1:21" ht="16.5" thickBot="1" x14ac:dyDescent="0.3">
      <c r="A75" s="213"/>
      <c r="B75" s="82"/>
      <c r="C75" s="40"/>
      <c r="D75" s="40"/>
      <c r="E75" s="41"/>
      <c r="F75" s="42"/>
      <c r="G75" s="43"/>
      <c r="H75" s="44"/>
      <c r="I75" s="45">
        <f t="shared" si="32"/>
        <v>0</v>
      </c>
      <c r="J75" s="46"/>
      <c r="K75" s="47"/>
      <c r="L75" s="47"/>
      <c r="M75" s="123"/>
      <c r="N75" s="124"/>
      <c r="O75" s="111">
        <f t="shared" si="33"/>
        <v>0</v>
      </c>
      <c r="P75" s="136"/>
      <c r="Q75" s="66"/>
      <c r="R75" s="61">
        <v>1</v>
      </c>
      <c r="S75" s="49">
        <f t="shared" si="34"/>
        <v>0</v>
      </c>
      <c r="T75" s="49">
        <f t="shared" si="35"/>
        <v>0</v>
      </c>
    </row>
    <row r="76" spans="1:21" ht="17.25" thickTop="1" thickBot="1" x14ac:dyDescent="0.3">
      <c r="A76" s="159"/>
      <c r="B76" s="214"/>
      <c r="C76" s="214"/>
      <c r="D76" s="214"/>
      <c r="E76" s="214"/>
      <c r="F76" s="215"/>
      <c r="G76" s="3">
        <f>SUM(G71:G75)</f>
        <v>0</v>
      </c>
      <c r="H76" s="3">
        <f>SUM(H71:H75)</f>
        <v>0</v>
      </c>
      <c r="I76" s="3">
        <f>SUM(I71:I75)</f>
        <v>0</v>
      </c>
      <c r="J76" s="216"/>
      <c r="K76" s="217"/>
      <c r="L76" s="218"/>
      <c r="M76" s="219" t="s">
        <v>1</v>
      </c>
      <c r="N76" s="220"/>
      <c r="O76" s="119">
        <f>SUM(O71:O75)</f>
        <v>300</v>
      </c>
      <c r="P76" s="138"/>
      <c r="Q76" s="206"/>
      <c r="R76" s="207"/>
      <c r="S76" s="120">
        <f>SUM(S71:S75)</f>
        <v>250</v>
      </c>
      <c r="T76" s="120">
        <f>SUM(T71:T75)</f>
        <v>0</v>
      </c>
    </row>
    <row r="77" spans="1:21" ht="17.25" thickTop="1" thickBot="1" x14ac:dyDescent="0.3">
      <c r="B77" s="139" t="s">
        <v>69</v>
      </c>
      <c r="C77" s="89"/>
      <c r="D77" s="89"/>
      <c r="E77" s="90"/>
      <c r="F77" s="90"/>
      <c r="G77" s="91"/>
      <c r="H77" s="91"/>
      <c r="I77" s="91"/>
      <c r="J77" s="91"/>
      <c r="K77" s="91"/>
      <c r="L77" s="91"/>
      <c r="M77" s="54"/>
      <c r="N77" s="54"/>
      <c r="O77" s="54"/>
      <c r="P77" s="54"/>
      <c r="S77" s="92"/>
      <c r="T77" s="92"/>
    </row>
    <row r="78" spans="1:21" ht="16.5" thickTop="1" x14ac:dyDescent="0.25">
      <c r="A78" s="238" t="s">
        <v>32</v>
      </c>
      <c r="B78" s="221" t="s">
        <v>19</v>
      </c>
      <c r="C78" s="223" t="s">
        <v>104</v>
      </c>
      <c r="D78" s="225" t="s">
        <v>105</v>
      </c>
      <c r="E78" s="227" t="s">
        <v>106</v>
      </c>
      <c r="F78" s="227" t="s">
        <v>95</v>
      </c>
      <c r="G78" s="229" t="s">
        <v>129</v>
      </c>
      <c r="H78" s="229" t="s">
        <v>96</v>
      </c>
      <c r="I78" s="227" t="s">
        <v>20</v>
      </c>
      <c r="J78" s="227" t="s">
        <v>21</v>
      </c>
      <c r="K78" s="229" t="s">
        <v>125</v>
      </c>
      <c r="L78" s="232" t="s">
        <v>107</v>
      </c>
      <c r="M78" s="294" t="s">
        <v>29</v>
      </c>
      <c r="N78" s="294" t="s">
        <v>30</v>
      </c>
      <c r="O78" s="232" t="s">
        <v>31</v>
      </c>
      <c r="P78" s="313" t="s">
        <v>108</v>
      </c>
      <c r="T78" s="92"/>
    </row>
    <row r="79" spans="1:21" x14ac:dyDescent="0.25">
      <c r="A79" s="239"/>
      <c r="B79" s="222"/>
      <c r="C79" s="224"/>
      <c r="D79" s="226"/>
      <c r="E79" s="228"/>
      <c r="F79" s="228"/>
      <c r="G79" s="230"/>
      <c r="H79" s="230"/>
      <c r="I79" s="228"/>
      <c r="J79" s="228"/>
      <c r="K79" s="230"/>
      <c r="L79" s="233"/>
      <c r="M79" s="295"/>
      <c r="N79" s="295"/>
      <c r="O79" s="233"/>
      <c r="P79" s="314"/>
      <c r="T79" s="92"/>
    </row>
    <row r="80" spans="1:21" x14ac:dyDescent="0.25">
      <c r="A80" s="240"/>
      <c r="B80" s="222"/>
      <c r="C80" s="224"/>
      <c r="D80" s="226"/>
      <c r="E80" s="228"/>
      <c r="F80" s="228"/>
      <c r="G80" s="230"/>
      <c r="H80" s="230"/>
      <c r="I80" s="228"/>
      <c r="J80" s="228"/>
      <c r="K80" s="231"/>
      <c r="L80" s="233"/>
      <c r="M80" s="295"/>
      <c r="N80" s="295"/>
      <c r="O80" s="233"/>
      <c r="P80" s="314"/>
      <c r="T80" s="92"/>
    </row>
    <row r="81" spans="1:20" ht="16.5" thickBot="1" x14ac:dyDescent="0.3">
      <c r="A81" s="168"/>
      <c r="B81" s="140" t="s">
        <v>2</v>
      </c>
      <c r="C81" s="141" t="s">
        <v>41</v>
      </c>
      <c r="D81" s="142" t="s">
        <v>3</v>
      </c>
      <c r="E81" s="143" t="s">
        <v>4</v>
      </c>
      <c r="F81" s="143" t="s">
        <v>5</v>
      </c>
      <c r="G81" s="141" t="s">
        <v>6</v>
      </c>
      <c r="H81" s="141" t="s">
        <v>7</v>
      </c>
      <c r="I81" s="143" t="s">
        <v>8</v>
      </c>
      <c r="J81" s="143" t="s">
        <v>10</v>
      </c>
      <c r="K81" s="141" t="s">
        <v>11</v>
      </c>
      <c r="L81" s="141" t="s">
        <v>12</v>
      </c>
      <c r="M81" s="141" t="s">
        <v>13</v>
      </c>
      <c r="N81" s="140" t="s">
        <v>14</v>
      </c>
      <c r="O81" s="140" t="s">
        <v>15</v>
      </c>
      <c r="P81" s="140" t="s">
        <v>27</v>
      </c>
      <c r="T81" s="92"/>
    </row>
    <row r="82" spans="1:20" x14ac:dyDescent="0.25">
      <c r="A82" s="212" t="s">
        <v>33</v>
      </c>
      <c r="B82" s="51"/>
      <c r="C82" s="144" t="s">
        <v>109</v>
      </c>
      <c r="D82" s="52"/>
      <c r="E82" s="145">
        <v>100</v>
      </c>
      <c r="F82" s="98">
        <v>50</v>
      </c>
      <c r="G82" s="146">
        <f>E82*F82</f>
        <v>5000</v>
      </c>
      <c r="H82" s="147"/>
      <c r="I82" s="101"/>
      <c r="J82" s="101"/>
      <c r="K82" s="148">
        <v>10000</v>
      </c>
      <c r="L82" s="149">
        <v>5000</v>
      </c>
      <c r="M82" s="61">
        <v>1</v>
      </c>
      <c r="N82" s="102">
        <f>L82*M82</f>
        <v>5000</v>
      </c>
      <c r="O82" s="102">
        <f>L82-N82</f>
        <v>0</v>
      </c>
      <c r="P82" s="150" t="s">
        <v>121</v>
      </c>
      <c r="T82" s="92"/>
    </row>
    <row r="83" spans="1:20" x14ac:dyDescent="0.25">
      <c r="A83" s="213"/>
      <c r="B83" s="30"/>
      <c r="C83" s="151"/>
      <c r="D83" s="31"/>
      <c r="E83" s="152"/>
      <c r="F83" s="93"/>
      <c r="G83" s="94">
        <f t="shared" ref="G83:G86" si="36">E83*F83</f>
        <v>0</v>
      </c>
      <c r="H83" s="95"/>
      <c r="I83" s="96"/>
      <c r="J83" s="96"/>
      <c r="K83" s="153"/>
      <c r="L83" s="154"/>
      <c r="M83" s="61">
        <v>1</v>
      </c>
      <c r="N83" s="97">
        <f>L83*M83</f>
        <v>0</v>
      </c>
      <c r="O83" s="97">
        <f>L83-N83</f>
        <v>0</v>
      </c>
      <c r="P83" s="63"/>
      <c r="T83" s="92"/>
    </row>
    <row r="84" spans="1:20" x14ac:dyDescent="0.25">
      <c r="A84" s="213"/>
      <c r="B84" s="30"/>
      <c r="C84" s="151"/>
      <c r="D84" s="31"/>
      <c r="E84" s="152"/>
      <c r="F84" s="93"/>
      <c r="G84" s="94">
        <f t="shared" si="36"/>
        <v>0</v>
      </c>
      <c r="H84" s="95"/>
      <c r="I84" s="96"/>
      <c r="J84" s="96"/>
      <c r="K84" s="153"/>
      <c r="L84" s="154"/>
      <c r="M84" s="61">
        <v>1</v>
      </c>
      <c r="N84" s="97">
        <f>L84*M84</f>
        <v>0</v>
      </c>
      <c r="O84" s="97">
        <f>L84-N84</f>
        <v>0</v>
      </c>
      <c r="P84" s="63"/>
      <c r="T84" s="92"/>
    </row>
    <row r="85" spans="1:20" x14ac:dyDescent="0.25">
      <c r="A85" s="213"/>
      <c r="B85" s="30"/>
      <c r="C85" s="151"/>
      <c r="D85" s="31"/>
      <c r="E85" s="152"/>
      <c r="F85" s="93"/>
      <c r="G85" s="94">
        <f t="shared" si="36"/>
        <v>0</v>
      </c>
      <c r="H85" s="95"/>
      <c r="I85" s="96"/>
      <c r="J85" s="96"/>
      <c r="K85" s="153"/>
      <c r="L85" s="154"/>
      <c r="M85" s="61">
        <v>1</v>
      </c>
      <c r="N85" s="97">
        <f>L85*M85</f>
        <v>0</v>
      </c>
      <c r="O85" s="97">
        <f>L85-N85</f>
        <v>0</v>
      </c>
      <c r="P85" s="63"/>
      <c r="T85" s="92"/>
    </row>
    <row r="86" spans="1:20" ht="16.5" thickBot="1" x14ac:dyDescent="0.3">
      <c r="A86" s="213"/>
      <c r="B86" s="82"/>
      <c r="C86" s="155"/>
      <c r="D86" s="40"/>
      <c r="E86" s="156"/>
      <c r="F86" s="98"/>
      <c r="G86" s="99">
        <f t="shared" si="36"/>
        <v>0</v>
      </c>
      <c r="H86" s="100"/>
      <c r="I86" s="101"/>
      <c r="J86" s="101"/>
      <c r="K86" s="157"/>
      <c r="L86" s="158"/>
      <c r="M86" s="61">
        <v>1</v>
      </c>
      <c r="N86" s="102">
        <f>L86*M86</f>
        <v>0</v>
      </c>
      <c r="O86" s="102">
        <f>L86-N86</f>
        <v>0</v>
      </c>
      <c r="P86" s="103"/>
      <c r="T86" s="92"/>
    </row>
    <row r="87" spans="1:20" ht="17.25" thickTop="1" thickBot="1" x14ac:dyDescent="0.3">
      <c r="A87" s="159"/>
      <c r="B87" s="159"/>
      <c r="C87" s="159"/>
      <c r="D87" s="160"/>
      <c r="E87" s="161">
        <f t="shared" ref="E87:G87" si="37">SUM(E82:E86)</f>
        <v>100</v>
      </c>
      <c r="F87" s="104">
        <f t="shared" si="37"/>
        <v>50</v>
      </c>
      <c r="G87" s="104">
        <f t="shared" si="37"/>
        <v>5000</v>
      </c>
      <c r="H87" s="105"/>
      <c r="I87" s="105"/>
      <c r="J87" s="105"/>
      <c r="K87" s="162">
        <f>SUM(K82:K86)</f>
        <v>10000</v>
      </c>
      <c r="L87" s="206"/>
      <c r="M87" s="207"/>
      <c r="N87" s="162">
        <f>SUM(N82:N86)</f>
        <v>5000</v>
      </c>
      <c r="O87" s="120">
        <f>SUM(O82:O86)</f>
        <v>0</v>
      </c>
      <c r="P87" s="50"/>
      <c r="T87" s="92"/>
    </row>
    <row r="88" spans="1:20" ht="16.5" thickTop="1" x14ac:dyDescent="0.25">
      <c r="A88" s="212" t="s">
        <v>34</v>
      </c>
      <c r="B88" s="51"/>
      <c r="C88" s="144" t="s">
        <v>119</v>
      </c>
      <c r="D88" s="52"/>
      <c r="E88" s="145">
        <v>100</v>
      </c>
      <c r="F88" s="98">
        <v>50</v>
      </c>
      <c r="G88" s="146">
        <f>E88*F88</f>
        <v>5000</v>
      </c>
      <c r="H88" s="147"/>
      <c r="I88" s="101"/>
      <c r="J88" s="101"/>
      <c r="K88" s="148">
        <v>10000</v>
      </c>
      <c r="L88" s="149">
        <v>5000</v>
      </c>
      <c r="M88" s="61">
        <v>1</v>
      </c>
      <c r="N88" s="102">
        <f>L88*M88</f>
        <v>5000</v>
      </c>
      <c r="O88" s="102">
        <f>L88-N88</f>
        <v>0</v>
      </c>
      <c r="P88" s="150"/>
      <c r="T88" s="92"/>
    </row>
    <row r="89" spans="1:20" x14ac:dyDescent="0.25">
      <c r="A89" s="213"/>
      <c r="B89" s="30"/>
      <c r="C89" s="151"/>
      <c r="D89" s="31"/>
      <c r="E89" s="152"/>
      <c r="F89" s="93"/>
      <c r="G89" s="94">
        <f t="shared" ref="G89:G92" si="38">E89*F89</f>
        <v>0</v>
      </c>
      <c r="H89" s="95"/>
      <c r="I89" s="96"/>
      <c r="J89" s="96"/>
      <c r="K89" s="153"/>
      <c r="L89" s="154"/>
      <c r="M89" s="61">
        <v>1</v>
      </c>
      <c r="N89" s="97">
        <f>L89*M89</f>
        <v>0</v>
      </c>
      <c r="O89" s="97">
        <f>L89-N89</f>
        <v>0</v>
      </c>
      <c r="P89" s="63"/>
      <c r="T89" s="92"/>
    </row>
    <row r="90" spans="1:20" x14ac:dyDescent="0.25">
      <c r="A90" s="213"/>
      <c r="B90" s="30"/>
      <c r="C90" s="151"/>
      <c r="D90" s="31"/>
      <c r="E90" s="152"/>
      <c r="F90" s="93"/>
      <c r="G90" s="94">
        <f t="shared" si="38"/>
        <v>0</v>
      </c>
      <c r="H90" s="95"/>
      <c r="I90" s="96"/>
      <c r="J90" s="96"/>
      <c r="K90" s="153"/>
      <c r="L90" s="154"/>
      <c r="M90" s="61">
        <v>1</v>
      </c>
      <c r="N90" s="97">
        <f>L90*M90</f>
        <v>0</v>
      </c>
      <c r="O90" s="97">
        <f>L90-N90</f>
        <v>0</v>
      </c>
      <c r="P90" s="63"/>
      <c r="T90" s="92"/>
    </row>
    <row r="91" spans="1:20" x14ac:dyDescent="0.25">
      <c r="A91" s="213"/>
      <c r="B91" s="30"/>
      <c r="C91" s="151"/>
      <c r="D91" s="31"/>
      <c r="E91" s="152"/>
      <c r="F91" s="93"/>
      <c r="G91" s="94">
        <f t="shared" si="38"/>
        <v>0</v>
      </c>
      <c r="H91" s="95"/>
      <c r="I91" s="96"/>
      <c r="J91" s="96"/>
      <c r="K91" s="153"/>
      <c r="L91" s="154"/>
      <c r="M91" s="61">
        <v>1</v>
      </c>
      <c r="N91" s="97">
        <f>L91*M91</f>
        <v>0</v>
      </c>
      <c r="O91" s="97">
        <f>L91-N91</f>
        <v>0</v>
      </c>
      <c r="P91" s="63"/>
      <c r="T91" s="92"/>
    </row>
    <row r="92" spans="1:20" ht="16.5" thickBot="1" x14ac:dyDescent="0.3">
      <c r="A92" s="213"/>
      <c r="B92" s="82"/>
      <c r="C92" s="155"/>
      <c r="D92" s="40"/>
      <c r="E92" s="156"/>
      <c r="F92" s="98"/>
      <c r="G92" s="99">
        <f t="shared" si="38"/>
        <v>0</v>
      </c>
      <c r="H92" s="100"/>
      <c r="I92" s="101"/>
      <c r="J92" s="101"/>
      <c r="K92" s="157"/>
      <c r="L92" s="158"/>
      <c r="M92" s="61">
        <v>1</v>
      </c>
      <c r="N92" s="102">
        <f>L92*M92</f>
        <v>0</v>
      </c>
      <c r="O92" s="102">
        <f>L92-N92</f>
        <v>0</v>
      </c>
      <c r="P92" s="103"/>
      <c r="T92" s="92"/>
    </row>
    <row r="93" spans="1:20" ht="17.25" thickTop="1" thickBot="1" x14ac:dyDescent="0.3">
      <c r="A93" s="159"/>
      <c r="B93" s="159"/>
      <c r="C93" s="159"/>
      <c r="D93" s="160"/>
      <c r="E93" s="161">
        <f t="shared" ref="E93:G93" si="39">SUM(E88:E92)</f>
        <v>100</v>
      </c>
      <c r="F93" s="104">
        <f t="shared" si="39"/>
        <v>50</v>
      </c>
      <c r="G93" s="104">
        <f t="shared" si="39"/>
        <v>5000</v>
      </c>
      <c r="H93" s="105"/>
      <c r="I93" s="105"/>
      <c r="J93" s="105"/>
      <c r="K93" s="162">
        <f>SUM(K88:K92)</f>
        <v>10000</v>
      </c>
      <c r="L93" s="206"/>
      <c r="M93" s="207"/>
      <c r="N93" s="162">
        <f>SUM(N88:N92)</f>
        <v>5000</v>
      </c>
      <c r="O93" s="120">
        <f>SUM(O88:O92)</f>
        <v>0</v>
      </c>
      <c r="P93" s="50"/>
      <c r="T93" s="92"/>
    </row>
    <row r="94" spans="1:20" ht="16.5" thickTop="1" x14ac:dyDescent="0.25">
      <c r="A94" s="212" t="s">
        <v>35</v>
      </c>
      <c r="B94" s="51"/>
      <c r="C94" s="144" t="s">
        <v>120</v>
      </c>
      <c r="D94" s="52"/>
      <c r="E94" s="145">
        <v>100</v>
      </c>
      <c r="F94" s="98">
        <v>50</v>
      </c>
      <c r="G94" s="146">
        <f>E94*F94</f>
        <v>5000</v>
      </c>
      <c r="H94" s="147"/>
      <c r="I94" s="101"/>
      <c r="J94" s="101"/>
      <c r="K94" s="148">
        <v>10000</v>
      </c>
      <c r="L94" s="149">
        <v>5000</v>
      </c>
      <c r="M94" s="61">
        <v>1</v>
      </c>
      <c r="N94" s="102">
        <f>L94*M94</f>
        <v>5000</v>
      </c>
      <c r="O94" s="102">
        <f>L94-N94</f>
        <v>0</v>
      </c>
      <c r="P94" s="150"/>
      <c r="T94" s="92"/>
    </row>
    <row r="95" spans="1:20" x14ac:dyDescent="0.25">
      <c r="A95" s="213"/>
      <c r="B95" s="30"/>
      <c r="C95" s="151"/>
      <c r="D95" s="31"/>
      <c r="E95" s="152"/>
      <c r="F95" s="93"/>
      <c r="G95" s="94">
        <f t="shared" ref="G95:G98" si="40">E95*F95</f>
        <v>0</v>
      </c>
      <c r="H95" s="95"/>
      <c r="I95" s="96"/>
      <c r="J95" s="96"/>
      <c r="K95" s="153"/>
      <c r="L95" s="154"/>
      <c r="M95" s="61">
        <v>1</v>
      </c>
      <c r="N95" s="97">
        <f>L95*M95</f>
        <v>0</v>
      </c>
      <c r="O95" s="97">
        <f>L95-N95</f>
        <v>0</v>
      </c>
      <c r="P95" s="63"/>
      <c r="T95" s="92"/>
    </row>
    <row r="96" spans="1:20" x14ac:dyDescent="0.25">
      <c r="A96" s="213"/>
      <c r="B96" s="30"/>
      <c r="C96" s="151"/>
      <c r="D96" s="31"/>
      <c r="E96" s="152"/>
      <c r="F96" s="93"/>
      <c r="G96" s="94">
        <f t="shared" si="40"/>
        <v>0</v>
      </c>
      <c r="H96" s="95"/>
      <c r="I96" s="96"/>
      <c r="J96" s="96"/>
      <c r="K96" s="153"/>
      <c r="L96" s="154"/>
      <c r="M96" s="61">
        <v>1</v>
      </c>
      <c r="N96" s="97">
        <f>L96*M96</f>
        <v>0</v>
      </c>
      <c r="O96" s="97">
        <f>L96-N96</f>
        <v>0</v>
      </c>
      <c r="P96" s="63"/>
      <c r="T96" s="92"/>
    </row>
    <row r="97" spans="1:20" x14ac:dyDescent="0.25">
      <c r="A97" s="213"/>
      <c r="B97" s="30"/>
      <c r="C97" s="151"/>
      <c r="D97" s="31"/>
      <c r="E97" s="152"/>
      <c r="F97" s="93"/>
      <c r="G97" s="94">
        <f t="shared" si="40"/>
        <v>0</v>
      </c>
      <c r="H97" s="95"/>
      <c r="I97" s="96"/>
      <c r="J97" s="96"/>
      <c r="K97" s="153"/>
      <c r="L97" s="154"/>
      <c r="M97" s="61">
        <v>1</v>
      </c>
      <c r="N97" s="97">
        <f>L97*M97</f>
        <v>0</v>
      </c>
      <c r="O97" s="97">
        <f>L97-N97</f>
        <v>0</v>
      </c>
      <c r="P97" s="63"/>
      <c r="T97" s="92"/>
    </row>
    <row r="98" spans="1:20" ht="16.5" thickBot="1" x14ac:dyDescent="0.3">
      <c r="A98" s="213"/>
      <c r="B98" s="82"/>
      <c r="C98" s="155"/>
      <c r="D98" s="40"/>
      <c r="E98" s="156"/>
      <c r="F98" s="98"/>
      <c r="G98" s="99">
        <f t="shared" si="40"/>
        <v>0</v>
      </c>
      <c r="H98" s="100"/>
      <c r="I98" s="101"/>
      <c r="J98" s="101"/>
      <c r="K98" s="157"/>
      <c r="L98" s="158"/>
      <c r="M98" s="61">
        <v>1</v>
      </c>
      <c r="N98" s="102">
        <f>L98*M98</f>
        <v>0</v>
      </c>
      <c r="O98" s="102">
        <f>L98-N98</f>
        <v>0</v>
      </c>
      <c r="P98" s="103"/>
      <c r="T98" s="92"/>
    </row>
    <row r="99" spans="1:20" ht="17.25" thickTop="1" thickBot="1" x14ac:dyDescent="0.3">
      <c r="A99" s="159"/>
      <c r="B99" s="159"/>
      <c r="C99" s="159"/>
      <c r="D99" s="160"/>
      <c r="E99" s="161">
        <f t="shared" ref="E99:G99" si="41">SUM(E94:E98)</f>
        <v>100</v>
      </c>
      <c r="F99" s="104">
        <f t="shared" si="41"/>
        <v>50</v>
      </c>
      <c r="G99" s="104">
        <f t="shared" si="41"/>
        <v>5000</v>
      </c>
      <c r="H99" s="105"/>
      <c r="I99" s="105"/>
      <c r="J99" s="105"/>
      <c r="K99" s="162">
        <f>SUM(K94:K98)</f>
        <v>10000</v>
      </c>
      <c r="L99" s="206"/>
      <c r="M99" s="207"/>
      <c r="N99" s="162">
        <f>SUM(N94:N98)</f>
        <v>5000</v>
      </c>
      <c r="O99" s="120">
        <f>SUM(O94:O98)</f>
        <v>0</v>
      </c>
      <c r="P99" s="50"/>
      <c r="T99" s="92"/>
    </row>
    <row r="100" spans="1:20" ht="17.25" thickTop="1" thickBot="1" x14ac:dyDescent="0.3">
      <c r="E100" s="5"/>
      <c r="F100" s="5"/>
      <c r="G100" s="5"/>
      <c r="H100" s="5"/>
      <c r="I100" s="5"/>
      <c r="J100" s="5"/>
      <c r="K100" s="5"/>
      <c r="L100" s="5"/>
    </row>
    <row r="101" spans="1:20" ht="21.75" thickTop="1" thickBot="1" x14ac:dyDescent="0.3">
      <c r="B101" s="90"/>
      <c r="C101" s="4" t="s">
        <v>39</v>
      </c>
      <c r="D101" s="90"/>
      <c r="E101" s="90"/>
      <c r="F101" s="90"/>
      <c r="G101" s="91"/>
      <c r="H101" s="91"/>
      <c r="I101" s="91"/>
      <c r="J101" s="91"/>
      <c r="K101" s="77" t="s">
        <v>84</v>
      </c>
      <c r="L101" s="296" t="s">
        <v>110</v>
      </c>
      <c r="M101" s="297"/>
      <c r="N101" s="297"/>
      <c r="O101" s="297"/>
      <c r="P101" s="297"/>
      <c r="Q101" s="297"/>
      <c r="R101" s="298"/>
      <c r="S101" s="273">
        <f>S103+T103</f>
        <v>4350</v>
      </c>
      <c r="T101" s="273"/>
    </row>
    <row r="102" spans="1:20" ht="17.25" thickTop="1" thickBot="1" x14ac:dyDescent="0.3">
      <c r="C102" s="208" t="s">
        <v>59</v>
      </c>
      <c r="D102" s="208"/>
      <c r="E102" s="208"/>
      <c r="F102" s="208"/>
      <c r="G102" s="208"/>
      <c r="H102" s="208"/>
      <c r="I102" s="208"/>
      <c r="K102" s="78" t="s">
        <v>85</v>
      </c>
      <c r="L102" s="274" t="s">
        <v>58</v>
      </c>
      <c r="M102" s="275"/>
      <c r="N102" s="275"/>
      <c r="O102" s="275"/>
      <c r="P102" s="275"/>
      <c r="Q102" s="275"/>
      <c r="R102" s="276"/>
      <c r="S102" s="60" t="s">
        <v>38</v>
      </c>
      <c r="T102" s="60" t="s">
        <v>31</v>
      </c>
    </row>
    <row r="103" spans="1:20" ht="19.5" thickTop="1" thickBot="1" x14ac:dyDescent="0.3">
      <c r="B103" s="208"/>
      <c r="C103" s="208"/>
      <c r="D103" s="208"/>
      <c r="E103" s="208"/>
      <c r="F103" s="208"/>
      <c r="G103" s="208"/>
      <c r="H103" s="208"/>
      <c r="I103" s="5"/>
      <c r="J103" s="5"/>
      <c r="K103" s="79" t="s">
        <v>86</v>
      </c>
      <c r="L103" s="209" t="s">
        <v>71</v>
      </c>
      <c r="M103" s="210"/>
      <c r="N103" s="210"/>
      <c r="O103" s="210"/>
      <c r="P103" s="210"/>
      <c r="Q103" s="210"/>
      <c r="R103" s="211"/>
      <c r="S103" s="67">
        <f>S18+S24+S30+S41+S47+S53+S64+S70+S76</f>
        <v>4350</v>
      </c>
      <c r="T103" s="67">
        <f>T18+T24+T30+T41+T47+T53+T64+T70+T76</f>
        <v>0</v>
      </c>
    </row>
    <row r="104" spans="1:20" ht="19.5" thickTop="1" thickBot="1" x14ac:dyDescent="0.3">
      <c r="B104" s="83"/>
      <c r="C104" s="303" t="s">
        <v>76</v>
      </c>
      <c r="D104" s="303"/>
      <c r="E104" s="303"/>
      <c r="F104" s="304"/>
      <c r="G104" s="304"/>
      <c r="H104" s="304"/>
      <c r="I104" s="304"/>
      <c r="J104" s="5"/>
      <c r="K104" s="79" t="s">
        <v>87</v>
      </c>
      <c r="L104" s="209" t="s">
        <v>72</v>
      </c>
      <c r="M104" s="210"/>
      <c r="N104" s="210"/>
      <c r="O104" s="210"/>
      <c r="P104" s="210"/>
      <c r="Q104" s="210"/>
      <c r="R104" s="211"/>
      <c r="S104" s="67">
        <f>N87+N93+N99</f>
        <v>15000</v>
      </c>
      <c r="T104" s="67">
        <f>O87+O93+O99</f>
        <v>0</v>
      </c>
    </row>
    <row r="105" spans="1:20" ht="19.5" thickTop="1" thickBot="1" x14ac:dyDescent="0.3">
      <c r="B105" s="83"/>
      <c r="C105" s="53"/>
      <c r="D105" s="53"/>
      <c r="E105" s="53"/>
      <c r="F105" s="106"/>
      <c r="G105" s="106"/>
      <c r="H105" s="106"/>
      <c r="I105" s="106"/>
      <c r="J105" s="5"/>
      <c r="K105" s="79" t="s">
        <v>88</v>
      </c>
      <c r="L105" s="305" t="s">
        <v>74</v>
      </c>
      <c r="M105" s="306"/>
      <c r="N105" s="306"/>
      <c r="O105" s="306"/>
      <c r="P105" s="306"/>
      <c r="Q105" s="306"/>
      <c r="R105" s="307"/>
      <c r="S105" s="80">
        <f>(S103+S106)*12%</f>
        <v>792</v>
      </c>
      <c r="T105" s="68"/>
    </row>
    <row r="106" spans="1:20" ht="19.5" thickTop="1" thickBot="1" x14ac:dyDescent="0.3">
      <c r="B106" s="4"/>
      <c r="C106" s="303" t="s">
        <v>77</v>
      </c>
      <c r="D106" s="303"/>
      <c r="E106" s="303"/>
      <c r="F106" s="163"/>
      <c r="G106" s="163"/>
      <c r="H106" s="163"/>
      <c r="I106" s="163"/>
      <c r="J106" s="5"/>
      <c r="K106" s="78" t="s">
        <v>89</v>
      </c>
      <c r="L106" s="305" t="s">
        <v>73</v>
      </c>
      <c r="M106" s="306"/>
      <c r="N106" s="306"/>
      <c r="O106" s="306"/>
      <c r="P106" s="306"/>
      <c r="Q106" s="306"/>
      <c r="R106" s="307"/>
      <c r="S106" s="67">
        <f>(N87+N93+N99)*15%</f>
        <v>2250</v>
      </c>
      <c r="T106" s="68"/>
    </row>
    <row r="107" spans="1:20" ht="19.5" thickTop="1" thickBot="1" x14ac:dyDescent="0.3">
      <c r="B107" s="4"/>
      <c r="E107" s="164" t="s">
        <v>91</v>
      </c>
      <c r="F107" s="54"/>
      <c r="J107" s="5"/>
      <c r="K107" s="78" t="s">
        <v>90</v>
      </c>
      <c r="L107" s="290" t="s">
        <v>111</v>
      </c>
      <c r="M107" s="291"/>
      <c r="N107" s="291"/>
      <c r="O107" s="291"/>
      <c r="P107" s="291"/>
      <c r="Q107" s="291"/>
      <c r="R107" s="292"/>
      <c r="S107" s="169">
        <f>S103+S105+S106</f>
        <v>7392</v>
      </c>
      <c r="T107" s="68"/>
    </row>
    <row r="108" spans="1:20" ht="16.5" thickTop="1" x14ac:dyDescent="0.25">
      <c r="F108" s="107"/>
      <c r="J108" s="5"/>
    </row>
    <row r="109" spans="1:20" x14ac:dyDescent="0.25">
      <c r="F109" s="54"/>
    </row>
    <row r="110" spans="1:20" x14ac:dyDescent="0.25">
      <c r="G110" s="108"/>
      <c r="J110" s="5"/>
    </row>
    <row r="112" spans="1:20" x14ac:dyDescent="0.25">
      <c r="B112" s="208"/>
      <c r="C112" s="208"/>
      <c r="E112" s="5"/>
      <c r="F112" s="5"/>
      <c r="G112" s="5"/>
      <c r="H112" s="5"/>
      <c r="I112" s="5"/>
      <c r="J112" s="5"/>
      <c r="K112" s="5"/>
    </row>
    <row r="113" spans="2:18" x14ac:dyDescent="0.25">
      <c r="B113" s="83"/>
      <c r="C113" s="83"/>
      <c r="E113" s="5"/>
      <c r="F113" s="5"/>
      <c r="G113" s="5"/>
      <c r="H113" s="5"/>
      <c r="I113" s="5"/>
      <c r="J113" s="5"/>
      <c r="K113" s="5"/>
    </row>
    <row r="114" spans="2:18" x14ac:dyDescent="0.25">
      <c r="E114" s="5"/>
      <c r="F114" s="5"/>
      <c r="G114" s="5"/>
      <c r="H114" s="5"/>
      <c r="I114" s="5"/>
      <c r="J114" s="5"/>
      <c r="K114" s="5"/>
    </row>
    <row r="115" spans="2:18" x14ac:dyDescent="0.25">
      <c r="E115" s="5"/>
      <c r="F115" s="5"/>
      <c r="G115" s="5"/>
      <c r="H115" s="5"/>
      <c r="I115" s="5"/>
      <c r="J115" s="5"/>
      <c r="K115" s="5"/>
      <c r="L115" s="55"/>
      <c r="M115" s="55"/>
      <c r="N115" s="55"/>
      <c r="O115" s="55"/>
      <c r="P115" s="55"/>
      <c r="Q115" s="293"/>
      <c r="R115" s="293"/>
    </row>
    <row r="116" spans="2:18" x14ac:dyDescent="0.25">
      <c r="E116" s="5"/>
      <c r="F116" s="5"/>
      <c r="G116" s="5"/>
      <c r="H116" s="5"/>
      <c r="I116" s="5"/>
      <c r="J116" s="5"/>
      <c r="K116" s="5"/>
      <c r="L116" s="56"/>
      <c r="M116" s="56"/>
      <c r="N116" s="56"/>
      <c r="O116" s="56"/>
      <c r="P116" s="56"/>
    </row>
  </sheetData>
  <mergeCells count="140">
    <mergeCell ref="A55:A57"/>
    <mergeCell ref="L93:M93"/>
    <mergeCell ref="L99:M99"/>
    <mergeCell ref="A78:A80"/>
    <mergeCell ref="A82:A86"/>
    <mergeCell ref="A88:A92"/>
    <mergeCell ref="A94:A98"/>
    <mergeCell ref="B47:F47"/>
    <mergeCell ref="J47:L47"/>
    <mergeCell ref="M47:N47"/>
    <mergeCell ref="J76:L76"/>
    <mergeCell ref="M76:N76"/>
    <mergeCell ref="Q47:R47"/>
    <mergeCell ref="B53:F53"/>
    <mergeCell ref="J53:L53"/>
    <mergeCell ref="M53:N53"/>
    <mergeCell ref="Q53:R53"/>
    <mergeCell ref="A36:A40"/>
    <mergeCell ref="A42:A46"/>
    <mergeCell ref="A48:A52"/>
    <mergeCell ref="B24:F24"/>
    <mergeCell ref="J24:L24"/>
    <mergeCell ref="M24:N24"/>
    <mergeCell ref="Q24:R24"/>
    <mergeCell ref="B30:F30"/>
    <mergeCell ref="J30:L30"/>
    <mergeCell ref="M30:N30"/>
    <mergeCell ref="Q30:R30"/>
    <mergeCell ref="J41:L41"/>
    <mergeCell ref="M41:N41"/>
    <mergeCell ref="Q41:R41"/>
    <mergeCell ref="A32:A34"/>
    <mergeCell ref="A9:A11"/>
    <mergeCell ref="A13:A17"/>
    <mergeCell ref="A19:A23"/>
    <mergeCell ref="A25:A29"/>
    <mergeCell ref="L107:R107"/>
    <mergeCell ref="B112:C112"/>
    <mergeCell ref="Q115:R115"/>
    <mergeCell ref="M78:M80"/>
    <mergeCell ref="N78:N80"/>
    <mergeCell ref="O78:O80"/>
    <mergeCell ref="P78:P80"/>
    <mergeCell ref="L87:M87"/>
    <mergeCell ref="L101:R101"/>
    <mergeCell ref="J18:L18"/>
    <mergeCell ref="M18:N18"/>
    <mergeCell ref="Q18:R18"/>
    <mergeCell ref="B32:B34"/>
    <mergeCell ref="B41:F41"/>
    <mergeCell ref="C104:E104"/>
    <mergeCell ref="F104:I104"/>
    <mergeCell ref="L104:R104"/>
    <mergeCell ref="L105:R105"/>
    <mergeCell ref="C106:E106"/>
    <mergeCell ref="L106:R106"/>
    <mergeCell ref="S101:T101"/>
    <mergeCell ref="C102:I102"/>
    <mergeCell ref="L102:R102"/>
    <mergeCell ref="B55:B57"/>
    <mergeCell ref="C55:I55"/>
    <mergeCell ref="J55:P55"/>
    <mergeCell ref="Q55:Q57"/>
    <mergeCell ref="R55:R57"/>
    <mergeCell ref="S55:S57"/>
    <mergeCell ref="T55:T57"/>
    <mergeCell ref="C56:C57"/>
    <mergeCell ref="D56:D57"/>
    <mergeCell ref="E56:E57"/>
    <mergeCell ref="F56:I56"/>
    <mergeCell ref="J56:J57"/>
    <mergeCell ref="K56:K57"/>
    <mergeCell ref="L56:L57"/>
    <mergeCell ref="M56:O56"/>
    <mergeCell ref="P56:P57"/>
    <mergeCell ref="B70:F70"/>
    <mergeCell ref="J70:L70"/>
    <mergeCell ref="M70:N70"/>
    <mergeCell ref="Q70:R70"/>
    <mergeCell ref="B76:F76"/>
    <mergeCell ref="T32:T34"/>
    <mergeCell ref="U32:U34"/>
    <mergeCell ref="C33:C34"/>
    <mergeCell ref="D33:D34"/>
    <mergeCell ref="E33:E34"/>
    <mergeCell ref="F33:F34"/>
    <mergeCell ref="G33:I33"/>
    <mergeCell ref="J33:J34"/>
    <mergeCell ref="K33:K34"/>
    <mergeCell ref="L33:L34"/>
    <mergeCell ref="M33:O33"/>
    <mergeCell ref="P33:P34"/>
    <mergeCell ref="Q33:Q34"/>
    <mergeCell ref="C32:I32"/>
    <mergeCell ref="J32:Q32"/>
    <mergeCell ref="R32:R34"/>
    <mergeCell ref="S32:S34"/>
    <mergeCell ref="T9:T11"/>
    <mergeCell ref="C10:C11"/>
    <mergeCell ref="D10:D11"/>
    <mergeCell ref="E10:E11"/>
    <mergeCell ref="F10:F11"/>
    <mergeCell ref="G10:I10"/>
    <mergeCell ref="J10:J11"/>
    <mergeCell ref="K10:K11"/>
    <mergeCell ref="L10:L11"/>
    <mergeCell ref="M10:O10"/>
    <mergeCell ref="P10:P11"/>
    <mergeCell ref="Q10:Q11"/>
    <mergeCell ref="B3:I3"/>
    <mergeCell ref="B6:C6"/>
    <mergeCell ref="D6:J6"/>
    <mergeCell ref="B7:C7"/>
    <mergeCell ref="B9:B11"/>
    <mergeCell ref="C9:I9"/>
    <mergeCell ref="J9:Q9"/>
    <mergeCell ref="R9:R11"/>
    <mergeCell ref="S9:S11"/>
    <mergeCell ref="B4:K4"/>
    <mergeCell ref="Q76:R76"/>
    <mergeCell ref="B103:H103"/>
    <mergeCell ref="L103:R103"/>
    <mergeCell ref="A59:A63"/>
    <mergeCell ref="A65:A69"/>
    <mergeCell ref="A71:A75"/>
    <mergeCell ref="B64:F64"/>
    <mergeCell ref="J64:L64"/>
    <mergeCell ref="M64:N64"/>
    <mergeCell ref="Q64:R64"/>
    <mergeCell ref="B78:B80"/>
    <mergeCell ref="C78:C80"/>
    <mergeCell ref="D78:D80"/>
    <mergeCell ref="E78:E80"/>
    <mergeCell ref="F78:F80"/>
    <mergeCell ref="G78:G80"/>
    <mergeCell ref="H78:H80"/>
    <mergeCell ref="I78:I80"/>
    <mergeCell ref="J78:J80"/>
    <mergeCell ref="K78:K80"/>
    <mergeCell ref="L78:L80"/>
  </mergeCells>
  <pageMargins left="0.25" right="0.25" top="0.75" bottom="0.75" header="0.3" footer="0.3"/>
  <pageSetup paperSize="8" scale="46" fitToHeight="0" orientation="portrait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6C9E54-9DE4-4547-8BA2-84186D8F9CDD}">
          <x14:formula1>
            <xm:f>Intenziteti!$A$3:$A$5</xm:f>
          </x14:formula1>
          <xm:sqref>M88:M92 R13:R17 R19:R23 R25:R29 R36:R40 R42:R46 R48:R52 R59:R63 R65:R69 R71:R75 M82:M86 M94:M98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6"/>
  <sheetViews>
    <sheetView workbookViewId="0">
      <selection activeCell="E21" sqref="E21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0.75</v>
      </c>
    </row>
    <row r="5" spans="1:1" x14ac:dyDescent="0.25">
      <c r="A5" s="2">
        <v>1</v>
      </c>
    </row>
    <row r="6" spans="1:1" x14ac:dyDescent="0.25">
      <c r="A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2023-01-20T09:08:39Z</dcterms:modified>
</cp:coreProperties>
</file>