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Korisnik\Desktop\1. FLAG NATJEČAJ\Obrasci_V.4\Obrasci 1_A,B,C\"/>
    </mc:Choice>
  </mc:AlternateContent>
  <xr:revisionPtr revIDLastSave="0" documentId="13_ncr:1_{53BB2FA8-A67E-4786-AE3C-B3FB34923F80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Naslovnica" sheetId="4" r:id="rId1"/>
    <sheet name="Neto prihod projek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J32" i="1"/>
  <c r="F32" i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N32" i="1" s="1"/>
  <c r="M23" i="1"/>
  <c r="M32" i="1" s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O19" i="1"/>
  <c r="N19" i="1"/>
  <c r="N20" i="1" s="1"/>
  <c r="N30" i="1" s="1"/>
  <c r="N33" i="1" s="1"/>
  <c r="M19" i="1"/>
  <c r="L19" i="1"/>
  <c r="K19" i="1"/>
  <c r="J19" i="1"/>
  <c r="I19" i="1"/>
  <c r="H19" i="1"/>
  <c r="G19" i="1"/>
  <c r="F19" i="1"/>
  <c r="E19" i="1"/>
  <c r="O13" i="1"/>
  <c r="N13" i="1"/>
  <c r="M13" i="1"/>
  <c r="L13" i="1"/>
  <c r="L20" i="1" s="1"/>
  <c r="L30" i="1" s="1"/>
  <c r="L33" i="1" s="1"/>
  <c r="K13" i="1"/>
  <c r="J13" i="1"/>
  <c r="J20" i="1" s="1"/>
  <c r="J30" i="1" s="1"/>
  <c r="J33" i="1" s="1"/>
  <c r="I13" i="1"/>
  <c r="H13" i="1"/>
  <c r="H20" i="1" s="1"/>
  <c r="H30" i="1" s="1"/>
  <c r="H33" i="1" s="1"/>
  <c r="G13" i="1"/>
  <c r="F13" i="1"/>
  <c r="E13" i="1"/>
  <c r="F20" i="1" l="1"/>
  <c r="F30" i="1" s="1"/>
  <c r="F33" i="1" s="1"/>
  <c r="G20" i="1"/>
  <c r="G30" i="1" s="1"/>
  <c r="G33" i="1" s="1"/>
  <c r="K20" i="1"/>
  <c r="K30" i="1" s="1"/>
  <c r="K33" i="1" s="1"/>
  <c r="O20" i="1"/>
  <c r="O30" i="1" s="1"/>
  <c r="E20" i="1"/>
  <c r="E30" i="1" s="1"/>
  <c r="E33" i="1" s="1"/>
  <c r="E36" i="1" s="1"/>
  <c r="M20" i="1"/>
  <c r="M30" i="1" s="1"/>
  <c r="M33" i="1" s="1"/>
  <c r="I20" i="1"/>
  <c r="I30" i="1" s="1"/>
  <c r="I33" i="1" s="1"/>
  <c r="O33" i="1"/>
  <c r="F36" i="1"/>
  <c r="F37" i="1" s="1"/>
  <c r="G35" i="1"/>
  <c r="H35" i="1" s="1"/>
  <c r="H36" i="1" s="1"/>
  <c r="H37" i="1" s="1"/>
  <c r="I35" i="1" l="1"/>
  <c r="G36" i="1"/>
  <c r="G37" i="1" l="1"/>
  <c r="J35" i="1"/>
  <c r="I36" i="1"/>
  <c r="I37" i="1" s="1"/>
  <c r="K35" i="1" l="1"/>
  <c r="J36" i="1"/>
  <c r="J37" i="1" s="1"/>
  <c r="L35" i="1" l="1"/>
  <c r="K36" i="1"/>
  <c r="K37" i="1" s="1"/>
  <c r="M35" i="1" l="1"/>
  <c r="L36" i="1"/>
  <c r="L37" i="1" s="1"/>
  <c r="M36" i="1" l="1"/>
  <c r="M37" i="1" s="1"/>
  <c r="N35" i="1"/>
  <c r="N36" i="1" l="1"/>
  <c r="N37" i="1" s="1"/>
  <c r="O35" i="1"/>
  <c r="O37" i="1" l="1"/>
  <c r="O40" i="1" s="1"/>
  <c r="O34" i="1"/>
  <c r="O36" i="1" s="1"/>
  <c r="O38" i="1" s="1"/>
  <c r="O39" i="1" s="1"/>
</calcChain>
</file>

<file path=xl/sharedStrings.xml><?xml version="1.0" encoding="utf-8"?>
<sst xmlns="http://schemas.openxmlformats.org/spreadsheetml/2006/main" count="54" uniqueCount="50">
  <si>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</si>
  <si>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</si>
  <si>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</si>
  <si>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</si>
  <si>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</si>
  <si>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</si>
  <si>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</si>
  <si>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</si>
  <si>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</si>
  <si>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</si>
  <si>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</si>
  <si>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</si>
  <si>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</si>
  <si>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</si>
  <si>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</si>
  <si>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</si>
  <si>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</si>
  <si>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</si>
  <si>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</si>
  <si>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</si>
  <si>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</si>
  <si>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</si>
  <si>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</si>
  <si>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</si>
  <si>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</si>
  <si>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</si>
  <si>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</si>
  <si>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</si>
  <si>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</si>
  <si>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</si>
  <si>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</si>
  <si>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</si>
  <si>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</si>
  <si>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1. Prihodi od naknada i članarina</t>
  </si>
  <si>
    <t>2. Prihodi od najamnina</t>
  </si>
  <si>
    <t xml:space="preserve">DA </t>
  </si>
  <si>
    <t>NE</t>
  </si>
  <si>
    <t>Europska unija</t>
  </si>
  <si>
    <t>U</t>
  </si>
  <si>
    <t>Datum:</t>
  </si>
  <si>
    <t>Naziv korisnika/nositelja:</t>
  </si>
  <si>
    <t>Ime i prezime odgovorne/ovlaštene osobe (tiskano)</t>
  </si>
  <si>
    <t xml:space="preserve">Osobni potpis odgovone/ovlaštene osobe: </t>
  </si>
  <si>
    <t>MP</t>
  </si>
  <si>
    <t>ako je primjenjivo</t>
  </si>
  <si>
    <t>Ostvaruje li projekt/operacija odnosno ulaganje u građenje i/ili opremanje neto prihod (odabrati opciju - upisati X ispred odgovora):</t>
  </si>
  <si>
    <t>Održivost projekta - Izračun diskontiranog neto prihoda</t>
  </si>
  <si>
    <t>Obrazac 1.C.1</t>
  </si>
  <si>
    <t>FLAG natječaj za dodjelu potpore za provedbu projekta u okviru Mjere 1.1 "Poboljšanje javne potporne infrastrukture za razvoj ribarstva i akvakulture te potpora razvoju kratkih lanaca opskrbe " iz LRSR FLAG-a Tri mora</t>
  </si>
  <si>
    <t>Ako se administrativnom kontrolom utvrdi da projekt nakon dovršetka ostvaruje neto prihod, iznos potpore će se umanjiti za diskontirani neto prihod kojeg projekt ostvaruje u referentnom razdoblju od 10 godina.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</si>
</sst>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4"/>
      <color theme="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3" fontId="4" fillId="6" borderId="1" xfId="2" applyNumberFormat="1" applyFont="1" applyFill="1" applyBorder="1" applyProtection="1">
      <protection locked="0"/>
    </xf>
    <xf numFmtId="0" fontId="14" fillId="2" borderId="0" xfId="0" applyFont="1" applyFill="1" applyAlignment="1">
      <alignment horizontal="right" vertical="center"/>
    </xf>
    <xf numFmtId="10" fontId="14" fillId="2" borderId="0" xfId="1" applyNumberFormat="1" applyFont="1" applyFill="1"/>
    <xf numFmtId="0" fontId="6" fillId="7" borderId="0" xfId="0" applyFont="1" applyFill="1"/>
    <xf numFmtId="0" fontId="6" fillId="7" borderId="1" xfId="0" applyFont="1" applyFill="1" applyBorder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/>
    <xf numFmtId="0" fontId="0" fillId="0" borderId="0" xfId="0" applyFill="1" applyBorder="1" applyAlignment="1"/>
    <xf numFmtId="0" fontId="15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0" fontId="0" fillId="0" borderId="28" xfId="0" applyFill="1" applyBorder="1"/>
    <xf numFmtId="0" fontId="0" fillId="0" borderId="24" xfId="0" applyFill="1" applyBorder="1"/>
    <xf numFmtId="0" fontId="0" fillId="0" borderId="27" xfId="0" applyFill="1" applyBorder="1"/>
    <xf numFmtId="0" fontId="0" fillId="0" borderId="30" xfId="0" applyFill="1" applyBorder="1"/>
    <xf numFmtId="0" fontId="0" fillId="0" borderId="31" xfId="0" applyFill="1" applyBorder="1" applyAlignment="1"/>
    <xf numFmtId="0" fontId="0" fillId="0" borderId="32" xfId="0" applyFill="1" applyBorder="1"/>
    <xf numFmtId="0" fontId="0" fillId="0" borderId="31" xfId="0" applyFill="1" applyBorder="1"/>
    <xf numFmtId="0" fontId="9" fillId="0" borderId="31" xfId="0" applyFont="1" applyFill="1" applyBorder="1"/>
    <xf numFmtId="0" fontId="10" fillId="0" borderId="32" xfId="0" applyFont="1" applyFill="1" applyBorder="1" applyAlignment="1">
      <alignment vertical="center"/>
    </xf>
    <xf numFmtId="0" fontId="9" fillId="0" borderId="32" xfId="0" applyFont="1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0" xfId="0" applyFill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24" fillId="0" borderId="0" xfId="0" applyFont="1" applyFill="1" applyBorder="1" applyAlignment="1"/>
    <xf numFmtId="0" fontId="15" fillId="0" borderId="3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2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6" fillId="7" borderId="0" xfId="0" applyFont="1" applyFill="1" applyAlignment="1">
      <alignment horizontal="center" wrapText="1"/>
    </xf>
  </cellXfs>
  <cellStyles count="3">
    <cellStyle name="Normalno" xfId="0" builtinId="0"/>
    <cellStyle name="Normalny 2" xfId="2" xr:uid="{00000000-0005-0000-0000-000001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180975</xdr:rowOff>
    </xdr:from>
    <xdr:to>
      <xdr:col>2</xdr:col>
      <xdr:colOff>304386</xdr:colOff>
      <xdr:row>3</xdr:row>
      <xdr:rowOff>45969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0975"/>
          <a:ext cx="647286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133350</xdr:colOff>
      <xdr:row>0</xdr:row>
      <xdr:rowOff>180975</xdr:rowOff>
    </xdr:from>
    <xdr:to>
      <xdr:col>5</xdr:col>
      <xdr:colOff>123825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80975"/>
          <a:ext cx="1209675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7</xdr:col>
      <xdr:colOff>76200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0"/>
          <a:ext cx="809625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114300</xdr:rowOff>
    </xdr:from>
    <xdr:to>
      <xdr:col>12</xdr:col>
      <xdr:colOff>227965</xdr:colOff>
      <xdr:row>3</xdr:row>
      <xdr:rowOff>108585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14300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opLeftCell="A16" workbookViewId="0">
      <selection activeCell="B12" sqref="B12:M14"/>
    </sheetView>
  </sheetViews>
  <sheetFormatPr defaultRowHeight="15" x14ac:dyDescent="0.25"/>
  <cols>
    <col min="15" max="22" width="9.140625" style="35"/>
  </cols>
  <sheetData>
    <row r="1" spans="1:22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2" x14ac:dyDescent="0.25">
      <c r="A2" s="48"/>
      <c r="B2" s="40"/>
      <c r="C2" s="40"/>
      <c r="D2" s="40"/>
      <c r="E2" s="40"/>
      <c r="F2" s="40"/>
      <c r="G2" s="40"/>
      <c r="H2" s="40"/>
      <c r="I2" s="40"/>
      <c r="J2" s="40"/>
      <c r="K2" s="40"/>
      <c r="L2" s="36"/>
      <c r="M2" s="36"/>
      <c r="N2" s="49"/>
    </row>
    <row r="3" spans="1:22" x14ac:dyDescent="0.25">
      <c r="A3" s="48"/>
      <c r="B3" s="40"/>
      <c r="C3" s="40"/>
      <c r="D3" s="40"/>
      <c r="E3" s="40"/>
      <c r="F3" s="40"/>
      <c r="G3" s="40"/>
      <c r="H3" s="40"/>
      <c r="I3" s="40"/>
      <c r="J3" s="40"/>
      <c r="K3" s="40"/>
      <c r="L3" s="36"/>
      <c r="M3" s="36"/>
      <c r="N3" s="49"/>
    </row>
    <row r="4" spans="1:22" x14ac:dyDescent="0.25">
      <c r="A4" s="48"/>
      <c r="B4" s="73" t="s">
        <v>37</v>
      </c>
      <c r="C4" s="73"/>
      <c r="D4" s="40"/>
      <c r="E4" s="40"/>
      <c r="F4" s="40"/>
      <c r="G4" s="40"/>
      <c r="H4" s="40"/>
      <c r="I4" s="40"/>
      <c r="J4" s="40"/>
      <c r="K4" s="40"/>
      <c r="L4" s="36"/>
      <c r="M4" s="36"/>
      <c r="N4" s="49"/>
    </row>
    <row r="5" spans="1:22" x14ac:dyDescent="0.25">
      <c r="A5" s="48"/>
      <c r="B5" s="40"/>
      <c r="C5" s="40"/>
      <c r="D5" s="40"/>
      <c r="E5" s="40"/>
      <c r="F5" s="40"/>
      <c r="G5" s="40"/>
      <c r="H5" s="40"/>
      <c r="I5" s="40"/>
      <c r="J5" s="40"/>
      <c r="K5" s="40"/>
      <c r="L5" s="36"/>
      <c r="M5" s="36"/>
      <c r="N5" s="49"/>
    </row>
    <row r="6" spans="1:22" x14ac:dyDescent="0.25">
      <c r="A6" s="50"/>
      <c r="B6" s="36"/>
      <c r="C6" s="41"/>
      <c r="D6" s="36"/>
      <c r="E6" s="36"/>
      <c r="F6" s="36"/>
      <c r="G6" s="36"/>
      <c r="H6" s="36"/>
      <c r="I6" s="36"/>
      <c r="J6" s="36"/>
      <c r="K6" s="36"/>
      <c r="L6" s="36"/>
      <c r="M6" s="36"/>
      <c r="N6" s="49"/>
    </row>
    <row r="7" spans="1:22" x14ac:dyDescent="0.25">
      <c r="A7" s="50"/>
      <c r="B7" s="36"/>
      <c r="C7" s="41"/>
      <c r="D7" s="36"/>
      <c r="E7" s="36"/>
      <c r="F7" s="36"/>
      <c r="G7" s="36"/>
      <c r="H7" s="36"/>
      <c r="I7" s="36"/>
      <c r="J7" s="36"/>
      <c r="K7" s="36"/>
      <c r="L7" s="36"/>
      <c r="M7" s="36"/>
      <c r="N7" s="49"/>
    </row>
    <row r="8" spans="1:22" s="34" customFormat="1" ht="18.75" x14ac:dyDescent="0.3">
      <c r="A8" s="50"/>
      <c r="B8" s="36"/>
      <c r="C8" s="82" t="s">
        <v>47</v>
      </c>
      <c r="D8" s="82"/>
      <c r="E8" s="82"/>
      <c r="F8" s="82"/>
      <c r="G8" s="82"/>
      <c r="H8" s="82"/>
      <c r="I8" s="82"/>
      <c r="J8" s="82"/>
      <c r="K8" s="82"/>
      <c r="L8" s="36"/>
      <c r="M8" s="36"/>
      <c r="N8" s="49"/>
      <c r="O8" s="36"/>
      <c r="P8" s="36"/>
      <c r="Q8" s="36"/>
      <c r="R8" s="36"/>
      <c r="S8" s="36"/>
      <c r="T8" s="36"/>
      <c r="U8" s="36"/>
      <c r="V8" s="36"/>
    </row>
    <row r="9" spans="1:22" s="34" customFormat="1" x14ac:dyDescent="0.25">
      <c r="A9" s="50"/>
      <c r="B9" s="36"/>
      <c r="C9" s="81" t="s">
        <v>46</v>
      </c>
      <c r="D9" s="81"/>
      <c r="E9" s="81"/>
      <c r="F9" s="81"/>
      <c r="G9" s="81"/>
      <c r="H9" s="81"/>
      <c r="I9" s="81"/>
      <c r="J9" s="81"/>
      <c r="K9" s="81"/>
      <c r="L9" s="36"/>
      <c r="M9" s="36"/>
      <c r="N9" s="49"/>
      <c r="O9" s="36"/>
      <c r="P9" s="36"/>
      <c r="Q9" s="36"/>
      <c r="R9" s="36"/>
      <c r="S9" s="36"/>
      <c r="T9" s="36"/>
      <c r="U9" s="36"/>
      <c r="V9" s="36"/>
    </row>
    <row r="10" spans="1:22" s="34" customFormat="1" x14ac:dyDescent="0.25">
      <c r="A10" s="50"/>
      <c r="B10" s="36"/>
      <c r="C10" s="81"/>
      <c r="D10" s="81"/>
      <c r="E10" s="81"/>
      <c r="F10" s="81"/>
      <c r="G10" s="81"/>
      <c r="H10" s="81"/>
      <c r="I10" s="81"/>
      <c r="J10" s="81"/>
      <c r="K10" s="81"/>
      <c r="L10" s="36"/>
      <c r="M10" s="36"/>
      <c r="N10" s="49"/>
      <c r="O10" s="36"/>
      <c r="P10" s="36"/>
      <c r="Q10" s="36"/>
      <c r="R10" s="36"/>
      <c r="S10" s="36"/>
      <c r="T10" s="36"/>
      <c r="U10" s="36"/>
      <c r="V10" s="36"/>
    </row>
    <row r="11" spans="1:22" x14ac:dyDescent="0.25">
      <c r="A11" s="50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49"/>
    </row>
    <row r="12" spans="1:22" ht="18.75" customHeight="1" x14ac:dyDescent="0.3">
      <c r="A12" s="51"/>
      <c r="B12" s="66" t="s">
        <v>48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52"/>
      <c r="O12" s="37"/>
      <c r="P12" s="37"/>
      <c r="Q12" s="37"/>
      <c r="R12" s="37"/>
      <c r="S12" s="37"/>
      <c r="T12" s="38"/>
      <c r="U12" s="38"/>
      <c r="V12" s="38"/>
    </row>
    <row r="13" spans="1:22" ht="18.75" x14ac:dyDescent="0.3">
      <c r="A13" s="51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52"/>
      <c r="O13" s="37"/>
      <c r="P13" s="37"/>
      <c r="Q13" s="37"/>
      <c r="R13" s="37"/>
      <c r="S13" s="37"/>
      <c r="T13" s="38"/>
      <c r="U13" s="38"/>
      <c r="V13" s="38"/>
    </row>
    <row r="14" spans="1:22" ht="16.5" x14ac:dyDescent="0.3">
      <c r="A14" s="51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3"/>
      <c r="O14" s="38"/>
      <c r="P14" s="38"/>
      <c r="Q14" s="38"/>
      <c r="R14" s="38"/>
      <c r="S14" s="38"/>
      <c r="T14" s="38"/>
      <c r="U14" s="38"/>
      <c r="V14" s="38"/>
    </row>
    <row r="15" spans="1:22" ht="16.5" x14ac:dyDescent="0.3">
      <c r="A15" s="5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53"/>
      <c r="O15" s="38"/>
      <c r="P15" s="38"/>
      <c r="Q15" s="38"/>
      <c r="R15" s="38"/>
      <c r="S15" s="38"/>
      <c r="T15" s="38"/>
      <c r="U15" s="38"/>
      <c r="V15" s="38"/>
    </row>
    <row r="16" spans="1:22" ht="16.5" customHeight="1" x14ac:dyDescent="0.3">
      <c r="A16" s="51"/>
      <c r="B16" s="43"/>
      <c r="C16" s="74" t="s">
        <v>25</v>
      </c>
      <c r="D16" s="74"/>
      <c r="E16" s="74"/>
      <c r="F16" s="79"/>
      <c r="G16" s="79"/>
      <c r="H16" s="79"/>
      <c r="I16" s="79"/>
      <c r="J16" s="79"/>
      <c r="K16" s="79"/>
      <c r="L16" s="39"/>
      <c r="M16" s="39"/>
      <c r="N16" s="53"/>
      <c r="O16" s="38"/>
      <c r="P16" s="38"/>
      <c r="Q16" s="38"/>
      <c r="R16" s="38"/>
      <c r="S16" s="38"/>
      <c r="T16" s="38"/>
      <c r="U16" s="38"/>
      <c r="V16" s="38"/>
    </row>
    <row r="17" spans="1:22" ht="16.5" x14ac:dyDescent="0.3">
      <c r="A17" s="51"/>
      <c r="B17" s="43"/>
      <c r="C17" s="42"/>
      <c r="D17" s="42"/>
      <c r="E17" s="42"/>
      <c r="F17" s="42"/>
      <c r="G17" s="42"/>
      <c r="H17" s="42"/>
      <c r="I17" s="42"/>
      <c r="J17" s="43"/>
      <c r="K17" s="43"/>
      <c r="L17" s="39"/>
      <c r="M17" s="39"/>
      <c r="N17" s="53"/>
      <c r="O17" s="38"/>
      <c r="P17" s="38"/>
      <c r="Q17" s="38"/>
      <c r="R17" s="38"/>
      <c r="S17" s="38"/>
      <c r="T17" s="38"/>
      <c r="U17" s="38"/>
      <c r="V17" s="38"/>
    </row>
    <row r="18" spans="1:22" ht="16.5" x14ac:dyDescent="0.3">
      <c r="A18" s="51"/>
      <c r="B18" s="74" t="s">
        <v>40</v>
      </c>
      <c r="C18" s="74"/>
      <c r="D18" s="74"/>
      <c r="E18" s="75"/>
      <c r="F18" s="80"/>
      <c r="G18" s="80"/>
      <c r="H18" s="80"/>
      <c r="I18" s="80"/>
      <c r="J18" s="80"/>
      <c r="K18" s="80"/>
      <c r="L18" s="39"/>
      <c r="M18" s="39"/>
      <c r="N18" s="53"/>
      <c r="O18" s="38"/>
      <c r="P18" s="38"/>
      <c r="Q18" s="38"/>
      <c r="R18" s="38"/>
      <c r="S18" s="38"/>
      <c r="T18" s="38"/>
      <c r="U18" s="38"/>
      <c r="V18" s="38"/>
    </row>
    <row r="19" spans="1:22" x14ac:dyDescent="0.25">
      <c r="A19" s="50"/>
      <c r="B19" s="36"/>
      <c r="C19" s="36"/>
      <c r="D19" s="36"/>
      <c r="E19" s="36"/>
      <c r="F19" s="63"/>
      <c r="G19" s="40"/>
      <c r="H19" s="40"/>
      <c r="I19" s="40"/>
      <c r="J19" s="40"/>
      <c r="K19" s="40"/>
      <c r="L19" s="36"/>
      <c r="M19" s="36"/>
      <c r="N19" s="49"/>
    </row>
    <row r="20" spans="1:22" x14ac:dyDescent="0.25">
      <c r="A20" s="50"/>
      <c r="B20" s="40"/>
      <c r="C20" s="40"/>
      <c r="D20" s="40"/>
      <c r="E20" s="40"/>
      <c r="F20" s="40"/>
      <c r="G20" s="40"/>
      <c r="H20" s="57"/>
      <c r="I20" s="40"/>
      <c r="J20" s="40"/>
      <c r="K20" s="40"/>
      <c r="L20" s="36"/>
      <c r="M20" s="36"/>
      <c r="N20" s="49"/>
    </row>
    <row r="21" spans="1:22" ht="15.75" x14ac:dyDescent="0.25">
      <c r="A21" s="50"/>
      <c r="B21" s="36"/>
      <c r="C21" s="58"/>
      <c r="D21" s="58"/>
      <c r="E21" s="58"/>
      <c r="F21" s="59"/>
      <c r="G21" s="59"/>
      <c r="H21" s="59"/>
      <c r="I21" s="59"/>
      <c r="J21" s="59"/>
      <c r="K21" s="59"/>
      <c r="L21" s="36"/>
      <c r="M21" s="36"/>
      <c r="N21" s="49"/>
    </row>
    <row r="22" spans="1:22" x14ac:dyDescent="0.25">
      <c r="A22" s="50"/>
      <c r="B22" s="36"/>
      <c r="C22" s="36"/>
      <c r="D22" s="61"/>
      <c r="E22" s="62" t="s">
        <v>38</v>
      </c>
      <c r="F22" s="76"/>
      <c r="G22" s="77"/>
      <c r="H22" s="62" t="s">
        <v>39</v>
      </c>
      <c r="I22" s="76"/>
      <c r="J22" s="78"/>
      <c r="K22" s="77"/>
      <c r="L22" s="36"/>
      <c r="M22" s="36"/>
      <c r="N22" s="49"/>
    </row>
    <row r="23" spans="1:22" ht="15.75" x14ac:dyDescent="0.25">
      <c r="A23" s="50"/>
      <c r="B23" s="36"/>
      <c r="C23" s="57"/>
      <c r="D23" s="60"/>
      <c r="E23" s="60"/>
      <c r="F23" s="60"/>
      <c r="G23" s="59"/>
      <c r="H23" s="59"/>
      <c r="I23" s="59"/>
      <c r="J23" s="59"/>
      <c r="K23" s="59"/>
      <c r="L23" s="59"/>
      <c r="M23" s="36"/>
      <c r="N23" s="49"/>
    </row>
    <row r="24" spans="1:22" x14ac:dyDescent="0.25">
      <c r="A24" s="64" t="s">
        <v>41</v>
      </c>
      <c r="B24" s="65"/>
      <c r="C24" s="65"/>
      <c r="D24" s="65"/>
      <c r="E24" s="72"/>
      <c r="F24" s="68"/>
      <c r="G24" s="70"/>
      <c r="H24" s="70"/>
      <c r="I24" s="70"/>
      <c r="J24" s="70"/>
      <c r="K24" s="69"/>
      <c r="L24" s="36"/>
      <c r="M24" s="36"/>
      <c r="N24" s="49"/>
    </row>
    <row r="25" spans="1:22" x14ac:dyDescent="0.25">
      <c r="A25" s="5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9"/>
    </row>
    <row r="26" spans="1:22" x14ac:dyDescent="0.25">
      <c r="A26" s="64" t="s">
        <v>42</v>
      </c>
      <c r="B26" s="65"/>
      <c r="C26" s="65"/>
      <c r="D26" s="65"/>
      <c r="E26" s="65"/>
      <c r="F26" s="44"/>
      <c r="G26" s="44"/>
      <c r="H26" s="44"/>
      <c r="I26" s="44"/>
      <c r="J26" s="44"/>
      <c r="K26" s="44"/>
      <c r="L26" s="67" t="s">
        <v>43</v>
      </c>
      <c r="M26" s="67"/>
      <c r="N26" s="49"/>
    </row>
    <row r="27" spans="1:22" x14ac:dyDescent="0.25">
      <c r="A27" s="50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71" t="s">
        <v>44</v>
      </c>
      <c r="M27" s="71"/>
      <c r="N27" s="49"/>
    </row>
    <row r="28" spans="1:22" x14ac:dyDescent="0.25">
      <c r="A28" s="50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9"/>
    </row>
    <row r="29" spans="1:22" x14ac:dyDescent="0.25">
      <c r="A29" s="50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49"/>
    </row>
    <row r="30" spans="1:22" x14ac:dyDescent="0.25">
      <c r="A30" s="50"/>
      <c r="B30" s="36"/>
      <c r="C30" s="36"/>
      <c r="D30" s="36"/>
      <c r="E30" s="57" t="s">
        <v>38</v>
      </c>
      <c r="F30" s="68"/>
      <c r="G30" s="69"/>
      <c r="H30" s="57" t="s">
        <v>39</v>
      </c>
      <c r="I30" s="68"/>
      <c r="J30" s="70"/>
      <c r="K30" s="69"/>
      <c r="L30" s="36"/>
      <c r="M30" s="36"/>
      <c r="N30" s="49"/>
    </row>
    <row r="31" spans="1:22" x14ac:dyDescent="0.25">
      <c r="A31" s="5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9"/>
    </row>
    <row r="32" spans="1:22" ht="15.75" thickBot="1" x14ac:dyDescent="0.3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6"/>
    </row>
  </sheetData>
  <mergeCells count="17">
    <mergeCell ref="B4:C4"/>
    <mergeCell ref="B18:E18"/>
    <mergeCell ref="F22:G22"/>
    <mergeCell ref="I22:K22"/>
    <mergeCell ref="C16:E16"/>
    <mergeCell ref="F16:K16"/>
    <mergeCell ref="F18:K18"/>
    <mergeCell ref="C9:K10"/>
    <mergeCell ref="C8:K8"/>
    <mergeCell ref="A26:E26"/>
    <mergeCell ref="B12:M14"/>
    <mergeCell ref="L26:M26"/>
    <mergeCell ref="F30:G30"/>
    <mergeCell ref="I30:K30"/>
    <mergeCell ref="L27:M27"/>
    <mergeCell ref="F24:K24"/>
    <mergeCell ref="A24:E2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7"/>
  <sheetViews>
    <sheetView tabSelected="1" topLeftCell="A34" zoomScaleNormal="100" workbookViewId="0">
      <selection activeCell="C53" sqref="C53:J55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2"/>
      <c r="B4" s="22"/>
      <c r="C4" s="107" t="s">
        <v>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22"/>
      <c r="Q4" s="22"/>
      <c r="R4" s="22"/>
      <c r="S4" s="2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2"/>
      <c r="B5" s="22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22"/>
      <c r="Q5" s="22"/>
      <c r="R5" s="22"/>
      <c r="S5" s="2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2"/>
      <c r="B6" s="22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2"/>
      <c r="Q6" s="22"/>
      <c r="R6" s="22"/>
      <c r="S6" s="2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2"/>
      <c r="B7" s="2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2"/>
      <c r="Q7" s="22"/>
      <c r="R7" s="22"/>
      <c r="S7" s="2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83"/>
      <c r="B8" s="83"/>
      <c r="C8" s="99" t="s">
        <v>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83"/>
      <c r="Q8" s="83"/>
      <c r="R8" s="22"/>
      <c r="S8" s="2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83"/>
      <c r="B9" s="83"/>
      <c r="C9" s="100" t="s">
        <v>2</v>
      </c>
      <c r="D9" s="101"/>
      <c r="E9" s="104" t="s">
        <v>3</v>
      </c>
      <c r="F9" s="105"/>
      <c r="G9" s="105"/>
      <c r="H9" s="105"/>
      <c r="I9" s="105"/>
      <c r="J9" s="105"/>
      <c r="K9" s="105"/>
      <c r="L9" s="105"/>
      <c r="M9" s="105"/>
      <c r="N9" s="105"/>
      <c r="O9" s="106"/>
      <c r="P9" s="83"/>
      <c r="Q9" s="83"/>
      <c r="R9" s="22"/>
      <c r="S9" s="2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83"/>
      <c r="B10" s="83"/>
      <c r="C10" s="102"/>
      <c r="D10" s="103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83"/>
      <c r="Q10" s="83"/>
      <c r="R10" s="22"/>
      <c r="S10" s="2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83"/>
      <c r="B11" s="83"/>
      <c r="C11" s="84" t="s">
        <v>33</v>
      </c>
      <c r="D11" s="85"/>
      <c r="E11" s="11"/>
      <c r="F11" s="29">
        <v>100000</v>
      </c>
      <c r="G11" s="29">
        <v>100000</v>
      </c>
      <c r="H11" s="29">
        <v>100000</v>
      </c>
      <c r="I11" s="29">
        <v>100000</v>
      </c>
      <c r="J11" s="29">
        <v>100000</v>
      </c>
      <c r="K11" s="29">
        <v>100000</v>
      </c>
      <c r="L11" s="29">
        <v>100000</v>
      </c>
      <c r="M11" s="29">
        <v>100000</v>
      </c>
      <c r="N11" s="29">
        <v>100000</v>
      </c>
      <c r="O11" s="29">
        <v>100000</v>
      </c>
      <c r="P11" s="83"/>
      <c r="Q11" s="83"/>
      <c r="R11" s="22"/>
      <c r="S11" s="2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83"/>
      <c r="B12" s="83"/>
      <c r="C12" s="84" t="s">
        <v>34</v>
      </c>
      <c r="D12" s="85"/>
      <c r="E12" s="11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83"/>
      <c r="Q12" s="83"/>
      <c r="R12" s="22"/>
      <c r="S12" s="2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83"/>
      <c r="B13" s="83"/>
      <c r="C13" s="95" t="s">
        <v>26</v>
      </c>
      <c r="D13" s="96"/>
      <c r="E13" s="3">
        <f>E11+E12</f>
        <v>0</v>
      </c>
      <c r="F13" s="3">
        <f t="shared" ref="F13:O13" si="0">F11+F12</f>
        <v>100000</v>
      </c>
      <c r="G13" s="3">
        <f t="shared" si="0"/>
        <v>100000</v>
      </c>
      <c r="H13" s="3">
        <f t="shared" si="0"/>
        <v>100000</v>
      </c>
      <c r="I13" s="3">
        <f t="shared" si="0"/>
        <v>100000</v>
      </c>
      <c r="J13" s="3">
        <f t="shared" si="0"/>
        <v>100000</v>
      </c>
      <c r="K13" s="3">
        <f t="shared" si="0"/>
        <v>100000</v>
      </c>
      <c r="L13" s="3">
        <f t="shared" si="0"/>
        <v>100000</v>
      </c>
      <c r="M13" s="3">
        <f t="shared" si="0"/>
        <v>100000</v>
      </c>
      <c r="N13" s="3">
        <f t="shared" si="0"/>
        <v>100000</v>
      </c>
      <c r="O13" s="3">
        <f t="shared" si="0"/>
        <v>100000</v>
      </c>
      <c r="P13" s="83"/>
      <c r="Q13" s="83"/>
      <c r="R13" s="22"/>
      <c r="S13" s="2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83"/>
      <c r="B14" s="83"/>
      <c r="C14" s="84" t="s">
        <v>17</v>
      </c>
      <c r="D14" s="85"/>
      <c r="E14" s="11"/>
      <c r="F14" s="29">
        <v>50000</v>
      </c>
      <c r="G14" s="29">
        <v>50000</v>
      </c>
      <c r="H14" s="29">
        <v>50000</v>
      </c>
      <c r="I14" s="29">
        <v>50000</v>
      </c>
      <c r="J14" s="29">
        <v>50000</v>
      </c>
      <c r="K14" s="29">
        <v>50000</v>
      </c>
      <c r="L14" s="29">
        <v>50000</v>
      </c>
      <c r="M14" s="29">
        <v>50000</v>
      </c>
      <c r="N14" s="29">
        <v>50000</v>
      </c>
      <c r="O14" s="29">
        <v>50000</v>
      </c>
      <c r="P14" s="83"/>
      <c r="Q14" s="83"/>
      <c r="R14" s="22"/>
      <c r="S14" s="2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83"/>
      <c r="B15" s="83"/>
      <c r="C15" s="84" t="s">
        <v>32</v>
      </c>
      <c r="D15" s="85"/>
      <c r="E15" s="11"/>
      <c r="F15" s="29">
        <v>30000</v>
      </c>
      <c r="G15" s="29">
        <v>30000</v>
      </c>
      <c r="H15" s="29">
        <v>30000</v>
      </c>
      <c r="I15" s="29">
        <v>30000</v>
      </c>
      <c r="J15" s="29">
        <v>30000</v>
      </c>
      <c r="K15" s="29">
        <v>30000</v>
      </c>
      <c r="L15" s="29">
        <v>30000</v>
      </c>
      <c r="M15" s="29">
        <v>30000</v>
      </c>
      <c r="N15" s="29">
        <v>30000</v>
      </c>
      <c r="O15" s="29">
        <v>30000</v>
      </c>
      <c r="P15" s="83"/>
      <c r="Q15" s="83"/>
      <c r="R15" s="22"/>
      <c r="S15" s="2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83"/>
      <c r="B16" s="83"/>
      <c r="C16" s="84" t="s">
        <v>18</v>
      </c>
      <c r="D16" s="85"/>
      <c r="E16" s="11"/>
      <c r="F16" s="29">
        <v>10000</v>
      </c>
      <c r="G16" s="29">
        <v>10000</v>
      </c>
      <c r="H16" s="29">
        <v>10000</v>
      </c>
      <c r="I16" s="29">
        <v>10000</v>
      </c>
      <c r="J16" s="29">
        <v>10000</v>
      </c>
      <c r="K16" s="29">
        <v>10000</v>
      </c>
      <c r="L16" s="29">
        <v>10000</v>
      </c>
      <c r="M16" s="29">
        <v>10000</v>
      </c>
      <c r="N16" s="29">
        <v>10000</v>
      </c>
      <c r="O16" s="29">
        <v>10000</v>
      </c>
      <c r="P16" s="83"/>
      <c r="Q16" s="83"/>
      <c r="R16" s="22"/>
      <c r="S16" s="2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83"/>
      <c r="B17" s="83"/>
      <c r="C17" s="84" t="s">
        <v>4</v>
      </c>
      <c r="D17" s="85"/>
      <c r="E17" s="11"/>
      <c r="F17" s="29">
        <v>10000</v>
      </c>
      <c r="G17" s="29">
        <v>10000</v>
      </c>
      <c r="H17" s="29">
        <v>10000</v>
      </c>
      <c r="I17" s="29">
        <v>10000</v>
      </c>
      <c r="J17" s="29">
        <v>10000</v>
      </c>
      <c r="K17" s="29">
        <v>10000</v>
      </c>
      <c r="L17" s="29">
        <v>10000</v>
      </c>
      <c r="M17" s="29">
        <v>10000</v>
      </c>
      <c r="N17" s="29">
        <v>10000</v>
      </c>
      <c r="O17" s="29">
        <v>10000</v>
      </c>
      <c r="P17" s="83"/>
      <c r="Q17" s="83"/>
      <c r="R17" s="22"/>
      <c r="S17" s="2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83"/>
      <c r="B18" s="83"/>
      <c r="C18" s="97" t="s">
        <v>16</v>
      </c>
      <c r="D18" s="98"/>
      <c r="E18" s="11"/>
      <c r="F18" s="29">
        <v>9000</v>
      </c>
      <c r="G18" s="29">
        <v>9000</v>
      </c>
      <c r="H18" s="29">
        <v>9000</v>
      </c>
      <c r="I18" s="29">
        <v>9000</v>
      </c>
      <c r="J18" s="29">
        <v>9000</v>
      </c>
      <c r="K18" s="29">
        <v>9000</v>
      </c>
      <c r="L18" s="29">
        <v>9000</v>
      </c>
      <c r="M18" s="29">
        <v>9000</v>
      </c>
      <c r="N18" s="29">
        <v>9000</v>
      </c>
      <c r="O18" s="29">
        <v>9000</v>
      </c>
      <c r="P18" s="83"/>
      <c r="Q18" s="83"/>
      <c r="R18" s="22"/>
      <c r="S18" s="2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83"/>
      <c r="B19" s="83"/>
      <c r="C19" s="95" t="s">
        <v>21</v>
      </c>
      <c r="D19" s="96"/>
      <c r="E19" s="3">
        <f t="shared" ref="E19:O19" si="1">SUM(E14:E18)</f>
        <v>0</v>
      </c>
      <c r="F19" s="3">
        <f t="shared" si="1"/>
        <v>109000</v>
      </c>
      <c r="G19" s="3">
        <f t="shared" si="1"/>
        <v>109000</v>
      </c>
      <c r="H19" s="3">
        <f t="shared" si="1"/>
        <v>109000</v>
      </c>
      <c r="I19" s="3">
        <f t="shared" si="1"/>
        <v>109000</v>
      </c>
      <c r="J19" s="3">
        <f t="shared" si="1"/>
        <v>109000</v>
      </c>
      <c r="K19" s="3">
        <f t="shared" si="1"/>
        <v>109000</v>
      </c>
      <c r="L19" s="3">
        <f t="shared" si="1"/>
        <v>109000</v>
      </c>
      <c r="M19" s="3">
        <f t="shared" si="1"/>
        <v>109000</v>
      </c>
      <c r="N19" s="3">
        <f t="shared" si="1"/>
        <v>109000</v>
      </c>
      <c r="O19" s="4">
        <f t="shared" si="1"/>
        <v>109000</v>
      </c>
      <c r="P19" s="83"/>
      <c r="Q19" s="83"/>
      <c r="R19" s="22"/>
      <c r="S19" s="2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83"/>
      <c r="B20" s="83"/>
      <c r="C20" s="95" t="s">
        <v>22</v>
      </c>
      <c r="D20" s="96"/>
      <c r="E20" s="3">
        <f t="shared" ref="E20:O20" si="2">E13-E19</f>
        <v>0</v>
      </c>
      <c r="F20" s="3">
        <f t="shared" si="2"/>
        <v>-9000</v>
      </c>
      <c r="G20" s="3">
        <f t="shared" si="2"/>
        <v>-9000</v>
      </c>
      <c r="H20" s="3">
        <f t="shared" si="2"/>
        <v>-9000</v>
      </c>
      <c r="I20" s="3">
        <f t="shared" si="2"/>
        <v>-9000</v>
      </c>
      <c r="J20" s="3">
        <f t="shared" si="2"/>
        <v>-9000</v>
      </c>
      <c r="K20" s="3">
        <f t="shared" si="2"/>
        <v>-9000</v>
      </c>
      <c r="L20" s="3">
        <f t="shared" si="2"/>
        <v>-9000</v>
      </c>
      <c r="M20" s="3">
        <f t="shared" si="2"/>
        <v>-9000</v>
      </c>
      <c r="N20" s="3">
        <f t="shared" si="2"/>
        <v>-9000</v>
      </c>
      <c r="O20" s="4">
        <f t="shared" si="2"/>
        <v>-9000</v>
      </c>
      <c r="P20" s="83"/>
      <c r="Q20" s="83"/>
      <c r="R20" s="22"/>
      <c r="S20" s="2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83"/>
      <c r="B21" s="83"/>
      <c r="C21" s="95" t="s">
        <v>5</v>
      </c>
      <c r="D21" s="96"/>
      <c r="E21" s="29">
        <v>100000</v>
      </c>
      <c r="F21" s="25"/>
      <c r="G21" s="25"/>
      <c r="H21" s="25"/>
      <c r="I21" s="25"/>
      <c r="J21" s="25"/>
      <c r="K21" s="25"/>
      <c r="L21" s="25"/>
      <c r="M21" s="25"/>
      <c r="N21" s="25"/>
      <c r="O21" s="26"/>
      <c r="P21" s="83"/>
      <c r="Q21" s="83"/>
      <c r="R21" s="22"/>
      <c r="S21" s="2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83"/>
      <c r="B22" s="83"/>
      <c r="C22" s="95" t="s">
        <v>8</v>
      </c>
      <c r="D22" s="96"/>
      <c r="E22" s="29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83"/>
      <c r="Q22" s="83"/>
      <c r="R22" s="22"/>
      <c r="S22" s="2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83"/>
      <c r="B23" s="83"/>
      <c r="C23" s="109" t="s">
        <v>6</v>
      </c>
      <c r="D23" s="110"/>
      <c r="E23" s="5">
        <f t="shared" ref="E23:K23" si="3">E21+E22</f>
        <v>100000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83"/>
      <c r="Q23" s="83"/>
      <c r="R23" s="22"/>
      <c r="S23" s="2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83"/>
      <c r="B24" s="8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2"/>
      <c r="N24" s="22"/>
      <c r="O24" s="22"/>
      <c r="P24" s="83"/>
      <c r="Q24" s="83"/>
      <c r="R24" s="22"/>
      <c r="S24" s="2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83"/>
      <c r="B25" s="83"/>
      <c r="C25" s="24"/>
      <c r="D25" s="24"/>
      <c r="E25" s="23"/>
      <c r="F25" s="23"/>
      <c r="G25" s="23"/>
      <c r="H25" s="23"/>
      <c r="I25" s="23"/>
      <c r="J25" s="23"/>
      <c r="K25" s="23"/>
      <c r="L25" s="23"/>
      <c r="M25" s="22"/>
      <c r="N25" s="22"/>
      <c r="O25" s="22"/>
      <c r="P25" s="83"/>
      <c r="Q25" s="83"/>
      <c r="R25" s="22"/>
      <c r="S25" s="2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83"/>
      <c r="B26" s="8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2"/>
      <c r="N26" s="22"/>
      <c r="O26" s="22"/>
      <c r="P26" s="83"/>
      <c r="Q26" s="83"/>
      <c r="R26" s="22"/>
      <c r="S26" s="2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83"/>
      <c r="B27" s="83"/>
      <c r="C27" s="99" t="s">
        <v>9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83"/>
      <c r="Q27" s="83"/>
      <c r="R27" s="22"/>
      <c r="S27" s="2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83"/>
      <c r="B28" s="83"/>
      <c r="C28" s="86" t="s">
        <v>2</v>
      </c>
      <c r="D28" s="87"/>
      <c r="E28" s="111" t="s">
        <v>3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2"/>
      <c r="P28" s="83"/>
      <c r="Q28" s="83"/>
      <c r="R28" s="22"/>
      <c r="S28" s="2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83"/>
      <c r="B29" s="83"/>
      <c r="C29" s="88"/>
      <c r="D29" s="89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83"/>
      <c r="Q29" s="83"/>
      <c r="R29" s="22"/>
      <c r="S29" s="2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83"/>
      <c r="B30" s="83"/>
      <c r="C30" s="119" t="s">
        <v>23</v>
      </c>
      <c r="D30" s="120"/>
      <c r="E30" s="11">
        <f t="shared" ref="E30:O30" si="5">E20</f>
        <v>0</v>
      </c>
      <c r="F30" s="11">
        <f t="shared" si="5"/>
        <v>-9000</v>
      </c>
      <c r="G30" s="11">
        <f t="shared" si="5"/>
        <v>-9000</v>
      </c>
      <c r="H30" s="11">
        <f t="shared" si="5"/>
        <v>-9000</v>
      </c>
      <c r="I30" s="11">
        <f t="shared" si="5"/>
        <v>-9000</v>
      </c>
      <c r="J30" s="11">
        <f t="shared" si="5"/>
        <v>-9000</v>
      </c>
      <c r="K30" s="11">
        <f t="shared" si="5"/>
        <v>-9000</v>
      </c>
      <c r="L30" s="11">
        <f t="shared" si="5"/>
        <v>-9000</v>
      </c>
      <c r="M30" s="11">
        <f t="shared" si="5"/>
        <v>-9000</v>
      </c>
      <c r="N30" s="11">
        <f t="shared" si="5"/>
        <v>-9000</v>
      </c>
      <c r="O30" s="12">
        <f t="shared" si="5"/>
        <v>-9000</v>
      </c>
      <c r="P30" s="83"/>
      <c r="Q30" s="83"/>
      <c r="R30" s="22"/>
      <c r="S30" s="2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83"/>
      <c r="B31" s="83"/>
      <c r="C31" s="119" t="s">
        <v>10</v>
      </c>
      <c r="D31" s="120"/>
      <c r="E31" s="11">
        <f t="shared" ref="E31:O31" si="6">E18</f>
        <v>0</v>
      </c>
      <c r="F31" s="11">
        <f t="shared" si="6"/>
        <v>9000</v>
      </c>
      <c r="G31" s="11">
        <f t="shared" si="6"/>
        <v>9000</v>
      </c>
      <c r="H31" s="11">
        <f t="shared" si="6"/>
        <v>9000</v>
      </c>
      <c r="I31" s="11">
        <f t="shared" si="6"/>
        <v>9000</v>
      </c>
      <c r="J31" s="11">
        <f t="shared" si="6"/>
        <v>9000</v>
      </c>
      <c r="K31" s="11">
        <f t="shared" si="6"/>
        <v>9000</v>
      </c>
      <c r="L31" s="11">
        <f t="shared" si="6"/>
        <v>9000</v>
      </c>
      <c r="M31" s="11">
        <f t="shared" si="6"/>
        <v>9000</v>
      </c>
      <c r="N31" s="11">
        <f t="shared" si="6"/>
        <v>9000</v>
      </c>
      <c r="O31" s="12">
        <f t="shared" si="6"/>
        <v>9000</v>
      </c>
      <c r="P31" s="83"/>
      <c r="Q31" s="83"/>
      <c r="R31" s="22"/>
      <c r="S31" s="2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83"/>
      <c r="B32" s="83"/>
      <c r="C32" s="119" t="s">
        <v>11</v>
      </c>
      <c r="D32" s="120"/>
      <c r="E32" s="11">
        <f t="shared" ref="E32:O32" si="7">E23</f>
        <v>100000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83"/>
      <c r="Q32" s="83"/>
      <c r="R32" s="22"/>
      <c r="S32" s="2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83"/>
      <c r="B33" s="83"/>
      <c r="C33" s="119" t="s">
        <v>12</v>
      </c>
      <c r="D33" s="120"/>
      <c r="E33" s="11">
        <f t="shared" ref="E33:L33" si="8">(E30+E31)-E32</f>
        <v>-100000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83"/>
      <c r="Q33" s="83"/>
      <c r="R33" s="22"/>
      <c r="S33" s="2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83"/>
      <c r="B34" s="83"/>
      <c r="C34" s="119" t="s">
        <v>13</v>
      </c>
      <c r="D34" s="120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>O33/O35</f>
        <v>0</v>
      </c>
      <c r="P34" s="83"/>
      <c r="Q34" s="83"/>
      <c r="R34" s="22"/>
      <c r="S34" s="2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83"/>
      <c r="B35" s="83"/>
      <c r="C35" s="119" t="s">
        <v>14</v>
      </c>
      <c r="D35" s="120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0">$F$35*H35</f>
        <v>0.85480419102972549</v>
      </c>
      <c r="J35" s="16">
        <f t="shared" si="10"/>
        <v>0.82192710675935132</v>
      </c>
      <c r="K35" s="16">
        <f t="shared" si="10"/>
        <v>0.79031452573014538</v>
      </c>
      <c r="L35" s="16">
        <f t="shared" si="10"/>
        <v>0.75991781320206275</v>
      </c>
      <c r="M35" s="16">
        <f t="shared" si="10"/>
        <v>0.73069020500198334</v>
      </c>
      <c r="N35" s="16">
        <f t="shared" si="10"/>
        <v>0.70258673557883011</v>
      </c>
      <c r="O35" s="17">
        <f t="shared" si="10"/>
        <v>0.67556416882579817</v>
      </c>
      <c r="P35" s="83"/>
      <c r="Q35" s="83"/>
      <c r="R35" s="22"/>
      <c r="S35" s="2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9.25" customHeight="1" x14ac:dyDescent="0.3">
      <c r="A36" s="83"/>
      <c r="B36" s="83"/>
      <c r="C36" s="119" t="s">
        <v>15</v>
      </c>
      <c r="D36" s="120"/>
      <c r="E36" s="18">
        <f t="shared" ref="E36:L36" si="11">(E33+E34)*E35</f>
        <v>-100000</v>
      </c>
      <c r="F36" s="18">
        <f t="shared" si="11"/>
        <v>0</v>
      </c>
      <c r="G36" s="18">
        <f t="shared" si="11"/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ref="M36:N36" si="12">(M33+M34)*M35</f>
        <v>0</v>
      </c>
      <c r="N36" s="18">
        <f t="shared" si="12"/>
        <v>0</v>
      </c>
      <c r="O36" s="19">
        <f>(O33+O34)*O35</f>
        <v>0</v>
      </c>
      <c r="P36" s="83"/>
      <c r="Q36" s="83"/>
      <c r="R36" s="22"/>
      <c r="S36" s="2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9.25" customHeight="1" x14ac:dyDescent="0.3">
      <c r="A37" s="83"/>
      <c r="B37" s="83"/>
      <c r="C37" s="93"/>
      <c r="D37" s="94"/>
      <c r="E37" s="18"/>
      <c r="F37" s="18">
        <f>F36</f>
        <v>0</v>
      </c>
      <c r="G37" s="18">
        <f t="shared" ref="G37:N37" si="13">G36</f>
        <v>0</v>
      </c>
      <c r="H37" s="18">
        <f t="shared" si="13"/>
        <v>0</v>
      </c>
      <c r="I37" s="18">
        <f t="shared" si="13"/>
        <v>0</v>
      </c>
      <c r="J37" s="18">
        <f t="shared" si="13"/>
        <v>0</v>
      </c>
      <c r="K37" s="18">
        <f t="shared" si="13"/>
        <v>0</v>
      </c>
      <c r="L37" s="18">
        <f t="shared" si="13"/>
        <v>0</v>
      </c>
      <c r="M37" s="18">
        <f t="shared" si="13"/>
        <v>0</v>
      </c>
      <c r="N37" s="18">
        <f t="shared" si="13"/>
        <v>0</v>
      </c>
      <c r="O37" s="19">
        <f>O33*O35</f>
        <v>0</v>
      </c>
      <c r="P37" s="83"/>
      <c r="Q37" s="83"/>
      <c r="R37" s="22"/>
      <c r="S37" s="2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9.25" customHeight="1" x14ac:dyDescent="0.3">
      <c r="A38" s="83"/>
      <c r="B38" s="83"/>
      <c r="C38" s="119" t="s">
        <v>19</v>
      </c>
      <c r="D38" s="120"/>
      <c r="E38" s="90"/>
      <c r="F38" s="91"/>
      <c r="G38" s="91"/>
      <c r="H38" s="91"/>
      <c r="I38" s="91"/>
      <c r="J38" s="91"/>
      <c r="K38" s="91"/>
      <c r="L38" s="91"/>
      <c r="M38" s="91"/>
      <c r="N38" s="92"/>
      <c r="O38" s="20">
        <f>SUM(E36:O36)</f>
        <v>-100000</v>
      </c>
      <c r="P38" s="83"/>
      <c r="Q38" s="83"/>
      <c r="R38" s="22"/>
      <c r="S38" s="2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83"/>
      <c r="B39" s="83"/>
      <c r="C39" s="117" t="s">
        <v>20</v>
      </c>
      <c r="D39" s="118"/>
      <c r="E39" s="90"/>
      <c r="F39" s="91"/>
      <c r="G39" s="91"/>
      <c r="H39" s="91"/>
      <c r="I39" s="91"/>
      <c r="J39" s="91"/>
      <c r="K39" s="91"/>
      <c r="L39" s="91"/>
      <c r="M39" s="91"/>
      <c r="N39" s="92"/>
      <c r="O39" s="21">
        <f>IF((SUM(E32:O32))=0,"",O38/(SUM(E32:O32)))</f>
        <v>-1</v>
      </c>
      <c r="P39" s="83"/>
      <c r="Q39" s="83"/>
      <c r="R39" s="22"/>
      <c r="S39" s="2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83"/>
      <c r="B40" s="83"/>
      <c r="C40" s="114" t="s">
        <v>24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  <c r="O40" s="27">
        <f>IF(SUM(F37:O37)&lt;=0,0,SUM(F37:O37))</f>
        <v>0</v>
      </c>
      <c r="P40" s="83"/>
      <c r="Q40" s="83"/>
      <c r="R40" s="22"/>
      <c r="S40" s="2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83"/>
      <c r="B41" s="8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83"/>
      <c r="Q41" s="83"/>
      <c r="R41" s="22"/>
      <c r="S41" s="2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83"/>
      <c r="B42" s="83"/>
      <c r="C42" s="22"/>
      <c r="D42" s="30" t="s">
        <v>7</v>
      </c>
      <c r="E42" s="31">
        <v>0.04</v>
      </c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22"/>
      <c r="S42" s="2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83"/>
      <c r="B43" s="83"/>
      <c r="C43" s="22"/>
      <c r="D43" s="22"/>
      <c r="E43" s="22"/>
      <c r="F43" s="22"/>
      <c r="G43" s="22"/>
      <c r="H43" s="123" t="s">
        <v>45</v>
      </c>
      <c r="I43" s="123"/>
      <c r="J43" s="123"/>
      <c r="K43" s="123"/>
      <c r="L43" s="123"/>
      <c r="M43" s="123"/>
      <c r="N43" s="123"/>
      <c r="O43" s="22"/>
      <c r="P43" s="83"/>
      <c r="Q43" s="83"/>
      <c r="R43" s="22"/>
      <c r="S43" s="2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83"/>
      <c r="B44" s="83"/>
      <c r="C44" s="22"/>
      <c r="D44" s="22"/>
      <c r="E44" s="22"/>
      <c r="F44" s="22"/>
      <c r="G44" s="22"/>
      <c r="H44" s="123"/>
      <c r="I44" s="123"/>
      <c r="J44" s="123"/>
      <c r="K44" s="123"/>
      <c r="L44" s="123"/>
      <c r="M44" s="123"/>
      <c r="N44" s="123"/>
      <c r="O44" s="22"/>
      <c r="P44" s="83"/>
      <c r="Q44" s="83"/>
      <c r="R44" s="22"/>
      <c r="S44" s="2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3">
      <c r="A45" s="83"/>
      <c r="B45" s="83"/>
      <c r="C45" s="22"/>
      <c r="D45" s="22"/>
      <c r="E45" s="22"/>
      <c r="F45" s="22"/>
      <c r="G45" s="22"/>
      <c r="H45" s="32"/>
      <c r="I45" s="33"/>
      <c r="J45" s="32" t="s">
        <v>35</v>
      </c>
      <c r="K45" s="33"/>
      <c r="L45" s="32" t="s">
        <v>36</v>
      </c>
      <c r="M45" s="32"/>
      <c r="N45" s="32"/>
      <c r="O45" s="22"/>
      <c r="P45" s="83"/>
      <c r="Q45" s="83"/>
      <c r="R45" s="22"/>
      <c r="S45" s="2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2"/>
      <c r="B46" s="22"/>
      <c r="C46" s="122" t="s">
        <v>27</v>
      </c>
      <c r="D46" s="122"/>
      <c r="E46" s="122"/>
      <c r="F46" s="122"/>
      <c r="G46" s="122"/>
      <c r="H46" s="122"/>
      <c r="I46" s="1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2"/>
      <c r="B47" s="22"/>
      <c r="C47" s="121" t="s">
        <v>29</v>
      </c>
      <c r="D47" s="121"/>
      <c r="E47" s="121"/>
      <c r="F47" s="121"/>
      <c r="G47" s="121"/>
      <c r="H47" s="121"/>
      <c r="I47" s="121"/>
      <c r="J47" s="121"/>
      <c r="K47" s="22"/>
      <c r="L47" s="22"/>
      <c r="M47" s="22"/>
      <c r="N47" s="22"/>
      <c r="O47" s="22"/>
      <c r="P47" s="22"/>
      <c r="Q47" s="22"/>
      <c r="R47" s="22"/>
      <c r="S47" s="2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2"/>
      <c r="B48" s="22"/>
      <c r="C48" s="121" t="s">
        <v>31</v>
      </c>
      <c r="D48" s="121"/>
      <c r="E48" s="121"/>
      <c r="F48" s="121"/>
      <c r="G48" s="121"/>
      <c r="H48" s="121"/>
      <c r="I48" s="121"/>
      <c r="J48" s="121"/>
      <c r="K48" s="22"/>
      <c r="L48" s="22"/>
      <c r="M48" s="22"/>
      <c r="N48" s="22"/>
      <c r="O48" s="22"/>
      <c r="P48" s="22"/>
      <c r="Q48" s="22"/>
      <c r="R48" s="22"/>
      <c r="S48" s="2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2"/>
      <c r="B49" s="22"/>
      <c r="C49" s="121" t="s">
        <v>28</v>
      </c>
      <c r="D49" s="121"/>
      <c r="E49" s="121"/>
      <c r="F49" s="121"/>
      <c r="G49" s="121"/>
      <c r="H49" s="121"/>
      <c r="I49" s="121"/>
      <c r="J49" s="121"/>
      <c r="K49" s="22"/>
      <c r="L49" s="22"/>
      <c r="M49" s="22"/>
      <c r="N49" s="22"/>
      <c r="O49" s="22"/>
      <c r="P49" s="22"/>
      <c r="Q49" s="22"/>
      <c r="R49" s="22"/>
      <c r="S49" s="2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" x14ac:dyDescent="0.3">
      <c r="A50" s="22"/>
      <c r="B50" s="22"/>
      <c r="C50" s="121" t="s">
        <v>30</v>
      </c>
      <c r="D50" s="121"/>
      <c r="E50" s="121"/>
      <c r="F50" s="121"/>
      <c r="G50" s="121"/>
      <c r="H50" s="121"/>
      <c r="I50" s="121"/>
      <c r="J50" s="121"/>
      <c r="K50" s="22"/>
      <c r="L50" s="22"/>
      <c r="M50" s="22"/>
      <c r="N50" s="22"/>
      <c r="O50" s="22"/>
      <c r="P50" s="22"/>
      <c r="Q50" s="22"/>
      <c r="R50" s="22"/>
      <c r="S50" s="2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2"/>
      <c r="B53" s="22"/>
      <c r="C53" s="108" t="s">
        <v>49</v>
      </c>
      <c r="D53" s="108"/>
      <c r="E53" s="108"/>
      <c r="F53" s="108"/>
      <c r="G53" s="108"/>
      <c r="H53" s="108"/>
      <c r="I53" s="108"/>
      <c r="J53" s="108"/>
      <c r="K53" s="22"/>
      <c r="L53" s="22"/>
      <c r="M53" s="22"/>
      <c r="N53" s="22"/>
      <c r="O53" s="22"/>
      <c r="P53" s="22"/>
      <c r="Q53" s="22"/>
      <c r="R53" s="22"/>
      <c r="S53" s="2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2"/>
      <c r="B54" s="22"/>
      <c r="C54" s="108"/>
      <c r="D54" s="108"/>
      <c r="E54" s="108"/>
      <c r="F54" s="108"/>
      <c r="G54" s="108"/>
      <c r="H54" s="108"/>
      <c r="I54" s="108"/>
      <c r="J54" s="108"/>
      <c r="K54" s="22"/>
      <c r="L54" s="22"/>
      <c r="M54" s="22"/>
      <c r="N54" s="22"/>
      <c r="O54" s="22"/>
      <c r="P54" s="22"/>
      <c r="Q54" s="22"/>
      <c r="R54" s="22"/>
      <c r="S54" s="2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2"/>
      <c r="B55" s="22"/>
      <c r="C55" s="108"/>
      <c r="D55" s="108"/>
      <c r="E55" s="108"/>
      <c r="F55" s="108"/>
      <c r="G55" s="108"/>
      <c r="H55" s="108"/>
      <c r="I55" s="108"/>
      <c r="J55" s="108"/>
      <c r="K55" s="22"/>
      <c r="L55" s="22"/>
      <c r="M55" s="22"/>
      <c r="N55" s="22"/>
      <c r="O55" s="22"/>
      <c r="P55" s="22"/>
      <c r="Q55" s="22"/>
      <c r="R55" s="22"/>
      <c r="S55" s="2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</sheetData>
  <mergeCells count="44">
    <mergeCell ref="C50:J50"/>
    <mergeCell ref="C38:D38"/>
    <mergeCell ref="C46:I46"/>
    <mergeCell ref="C48:J48"/>
    <mergeCell ref="C47:J47"/>
    <mergeCell ref="C49:J49"/>
    <mergeCell ref="H43:N44"/>
    <mergeCell ref="C32:D32"/>
    <mergeCell ref="C33:D33"/>
    <mergeCell ref="C34:D34"/>
    <mergeCell ref="C35:D35"/>
    <mergeCell ref="C36:D36"/>
    <mergeCell ref="E9:O9"/>
    <mergeCell ref="C11:D11"/>
    <mergeCell ref="C4:O6"/>
    <mergeCell ref="C53:J55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A8:B45"/>
    <mergeCell ref="P8:Q45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Naslovnica</vt:lpstr>
      <vt:lpstr>Neto prihod projekta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tri mora</cp:lastModifiedBy>
  <cp:lastPrinted>2019-08-20T16:26:48Z</cp:lastPrinted>
  <dcterms:created xsi:type="dcterms:W3CDTF">2018-05-16T11:15:40Z</dcterms:created>
  <dcterms:modified xsi:type="dcterms:W3CDTF">2019-12-18T08:56:11Z</dcterms:modified>
</cp:coreProperties>
</file>