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3.B FLAG NATJEČAJ.PRERADA Mjera 1.2\3. FLAG NATJEČAJ _M1.2\ObrasciV.4\"/>
    </mc:Choice>
  </mc:AlternateContent>
  <xr:revisionPtr revIDLastSave="0" documentId="13_ncr:1_{7E946702-0148-45E4-81B2-7F9A9BEA9C29}" xr6:coauthVersionLast="45" xr6:coauthVersionMax="45" xr10:uidLastSave="{00000000-0000-0000-0000-000000000000}"/>
  <bookViews>
    <workbookView xWindow="-120" yWindow="-120" windowWidth="24240" windowHeight="13140" tabRatio="786" activeTab="5" xr2:uid="{00000000-000D-0000-FFFF-FFFF00000000}"/>
  </bookViews>
  <sheets>
    <sheet name="Naslovnica" sheetId="2" r:id="rId1"/>
    <sheet name="Upute" sheetId="3" r:id="rId2"/>
    <sheet name="TI Lista troškova_bez općih tr." sheetId="1" r:id="rId3"/>
    <sheet name="TII Opci troskovi" sheetId="6" r:id="rId4"/>
    <sheet name="TIII Neprihvatljivi troškovi" sheetId="10" r:id="rId5"/>
    <sheet name="TIV Ukupni tr. projekta" sheetId="7" r:id="rId6"/>
    <sheet name="RM" sheetId="4" r:id="rId7"/>
  </sheets>
  <definedNames>
    <definedName name="izberi" localSheetId="4">'TIII Neprihvatljivi troškovi'!#REF!</definedName>
    <definedName name="izberi">'TI Lista troškova_bez općih tr.'!#REF!</definedName>
    <definedName name="_xlnm.Print_Area" localSheetId="0">Naslovnica!$A$1:$N$20</definedName>
    <definedName name="_xlnm.Print_Area" localSheetId="2">'TI Lista troškova_bez općih tr.'!$A$1:$U$38</definedName>
    <definedName name="_xlnm.Print_Area" localSheetId="3">'TII Opci troskovi'!$A$1:$U$23</definedName>
    <definedName name="_xlnm.Print_Area" localSheetId="4">'TIII Neprihvatljivi troškovi'!$A$1:$M$24</definedName>
    <definedName name="_xlnm.Print_Area" localSheetId="5">'TIV Ukupni tr. projekta'!$A$1:$E$41</definedName>
    <definedName name="strosek" localSheetId="4">'TIII Neprihvatljivi troškovi'!#REF!</definedName>
    <definedName name="strosek">'TI Lista troškova_bez općih tr.'!#REF!</definedName>
  </definedNames>
  <calcPr calcId="191029"/>
</workbook>
</file>

<file path=xl/calcChain.xml><?xml version="1.0" encoding="utf-8"?>
<calcChain xmlns="http://schemas.openxmlformats.org/spreadsheetml/2006/main">
  <c r="E14" i="7" l="1"/>
  <c r="E13" i="7"/>
  <c r="M8" i="10" l="1"/>
  <c r="M9" i="10"/>
  <c r="M10" i="10"/>
  <c r="M11" i="10"/>
  <c r="M12" i="10"/>
  <c r="M7" i="10"/>
  <c r="L13" i="10"/>
  <c r="K13" i="10" l="1"/>
  <c r="M13" i="10" l="1"/>
  <c r="E21" i="7" s="1"/>
  <c r="N16" i="1" l="1"/>
  <c r="N17" i="1"/>
  <c r="N18" i="1"/>
  <c r="N19" i="1"/>
  <c r="N20" i="1"/>
  <c r="M16" i="1"/>
  <c r="P16" i="1" s="1"/>
  <c r="M17" i="1"/>
  <c r="P17" i="1" s="1"/>
  <c r="M18" i="1"/>
  <c r="M19" i="1"/>
  <c r="P19" i="1" s="1"/>
  <c r="M20" i="1"/>
  <c r="P20" i="1" s="1"/>
  <c r="P18" i="1" l="1"/>
  <c r="R18" i="1" s="1"/>
  <c r="S18" i="1" s="1"/>
  <c r="O20" i="1"/>
  <c r="O18" i="1"/>
  <c r="O16" i="1"/>
  <c r="R20" i="1"/>
  <c r="S20" i="1" s="1"/>
  <c r="R16" i="1"/>
  <c r="S16" i="1" s="1"/>
  <c r="O19" i="1"/>
  <c r="O17" i="1"/>
  <c r="R19" i="1"/>
  <c r="S19" i="1" s="1"/>
  <c r="R17" i="1"/>
  <c r="S17" i="1" s="1"/>
  <c r="M8" i="1" l="1"/>
  <c r="P8" i="1" s="1"/>
  <c r="N8" i="1"/>
  <c r="M9" i="1"/>
  <c r="P9" i="1" s="1"/>
  <c r="N9" i="1"/>
  <c r="M10" i="1"/>
  <c r="P10" i="1" s="1"/>
  <c r="N10" i="1"/>
  <c r="M11" i="1"/>
  <c r="P11" i="1" s="1"/>
  <c r="N11" i="1"/>
  <c r="M12" i="1"/>
  <c r="P12" i="1" s="1"/>
  <c r="N12" i="1"/>
  <c r="M13" i="1"/>
  <c r="P13" i="1" s="1"/>
  <c r="N13" i="1"/>
  <c r="M14" i="1"/>
  <c r="P14" i="1" s="1"/>
  <c r="N14" i="1"/>
  <c r="M15" i="1"/>
  <c r="N15" i="1"/>
  <c r="M21" i="1"/>
  <c r="P21" i="1" s="1"/>
  <c r="N21" i="1"/>
  <c r="M22" i="1"/>
  <c r="P22" i="1" s="1"/>
  <c r="N22" i="1"/>
  <c r="P15" i="1" l="1"/>
  <c r="R15" i="1" s="1"/>
  <c r="S15" i="1" s="1"/>
  <c r="O15" i="1"/>
  <c r="O8" i="1"/>
  <c r="O14" i="1"/>
  <c r="O11" i="1"/>
  <c r="O9" i="1"/>
  <c r="R11" i="1"/>
  <c r="S11" i="1" s="1"/>
  <c r="O22" i="1"/>
  <c r="O10" i="1"/>
  <c r="R14" i="1"/>
  <c r="S14" i="1" s="1"/>
  <c r="R10" i="1"/>
  <c r="S10" i="1" s="1"/>
  <c r="O21" i="1"/>
  <c r="O13" i="1"/>
  <c r="R22" i="1"/>
  <c r="S22" i="1" s="1"/>
  <c r="R13" i="1"/>
  <c r="S13" i="1" s="1"/>
  <c r="R9" i="1"/>
  <c r="S9" i="1" s="1"/>
  <c r="O12" i="1"/>
  <c r="R21" i="1"/>
  <c r="S21" i="1" s="1"/>
  <c r="R12" i="1"/>
  <c r="S12" i="1" s="1"/>
  <c r="R8" i="1"/>
  <c r="S8" i="1" s="1"/>
  <c r="E17" i="7"/>
  <c r="E16" i="7"/>
  <c r="E27" i="7" l="1"/>
  <c r="N11" i="6" l="1"/>
  <c r="M11" i="6"/>
  <c r="N10" i="6"/>
  <c r="M10" i="6"/>
  <c r="P10" i="6" s="1"/>
  <c r="N9" i="6"/>
  <c r="M9" i="6"/>
  <c r="N8" i="6"/>
  <c r="M8" i="6"/>
  <c r="N7" i="6"/>
  <c r="M7" i="6"/>
  <c r="P8" i="6" l="1"/>
  <c r="R8" i="6" s="1"/>
  <c r="S8" i="6" s="1"/>
  <c r="P11" i="6"/>
  <c r="R11" i="6" s="1"/>
  <c r="S11" i="6" s="1"/>
  <c r="P9" i="6"/>
  <c r="R9" i="6" s="1"/>
  <c r="S9" i="6" s="1"/>
  <c r="P7" i="6"/>
  <c r="R7" i="6" s="1"/>
  <c r="S7" i="6" s="1"/>
  <c r="O8" i="6"/>
  <c r="O10" i="6"/>
  <c r="O9" i="6"/>
  <c r="N12" i="6"/>
  <c r="M12" i="6"/>
  <c r="O7" i="6"/>
  <c r="R10" i="6"/>
  <c r="O11" i="6"/>
  <c r="M23" i="1"/>
  <c r="P23" i="1" s="1"/>
  <c r="N23" i="1"/>
  <c r="M24" i="1"/>
  <c r="P24" i="1" s="1"/>
  <c r="N24" i="1"/>
  <c r="M25" i="1"/>
  <c r="P25" i="1" s="1"/>
  <c r="N25" i="1"/>
  <c r="M26" i="1"/>
  <c r="P26" i="1" s="1"/>
  <c r="N26" i="1"/>
  <c r="M7" i="1"/>
  <c r="P7" i="1" s="1"/>
  <c r="N7" i="1"/>
  <c r="R12" i="6" l="1"/>
  <c r="E7" i="7" s="1"/>
  <c r="R23" i="1"/>
  <c r="S23" i="1" s="1"/>
  <c r="N27" i="1"/>
  <c r="S10" i="6"/>
  <c r="S12" i="6" s="1"/>
  <c r="P12" i="6"/>
  <c r="O12" i="6"/>
  <c r="O24" i="1"/>
  <c r="R24" i="1" s="1"/>
  <c r="O23" i="1"/>
  <c r="O26" i="1"/>
  <c r="R26" i="1" s="1"/>
  <c r="O25" i="1"/>
  <c r="R25" i="1" s="1"/>
  <c r="O7" i="1"/>
  <c r="P27" i="1" l="1"/>
  <c r="O27" i="1"/>
  <c r="M27" i="1"/>
  <c r="S24" i="1"/>
  <c r="S25" i="1"/>
  <c r="S26" i="1"/>
  <c r="E9" i="7" l="1"/>
  <c r="R7" i="1" l="1"/>
  <c r="R27" i="1" s="1"/>
  <c r="E5" i="7" s="1"/>
  <c r="E10" i="7" l="1"/>
  <c r="E26" i="7" s="1"/>
  <c r="E6" i="7"/>
  <c r="S7" i="1"/>
  <c r="S27" i="1" s="1"/>
  <c r="E20" i="7" s="1"/>
  <c r="E18" i="7" l="1"/>
  <c r="E22" i="7" s="1"/>
  <c r="E23" i="7" l="1"/>
  <c r="E28" i="7" l="1"/>
  <c r="E29" i="7" s="1"/>
  <c r="D28" i="7" l="1"/>
  <c r="D29" i="7"/>
  <c r="D27" i="7"/>
  <c r="D26" i="7"/>
</calcChain>
</file>

<file path=xl/sharedStrings.xml><?xml version="1.0" encoding="utf-8"?>
<sst xmlns="http://schemas.openxmlformats.org/spreadsheetml/2006/main" count="208" uniqueCount="170">
  <si>
    <t>usluge</t>
  </si>
  <si>
    <t>troškovi rada</t>
  </si>
  <si>
    <t>materijal</t>
  </si>
  <si>
    <t>Doprinos u naturi</t>
  </si>
  <si>
    <t>opći troškovi</t>
  </si>
  <si>
    <t>OPĆE UPUTE</t>
  </si>
  <si>
    <t>Nositelj aktivnosti</t>
  </si>
  <si>
    <t xml:space="preserve">Naziv projekta: </t>
  </si>
  <si>
    <t xml:space="preserve">Nositelj projekta: </t>
  </si>
  <si>
    <t>Naziv i kratki opis troška</t>
  </si>
  <si>
    <t>Jedinica mjere</t>
  </si>
  <si>
    <t>Komada</t>
  </si>
  <si>
    <t>Vlastita sredstva</t>
  </si>
  <si>
    <t>Intenzitet javne potpore.</t>
  </si>
  <si>
    <t>Europska unija</t>
  </si>
  <si>
    <t>(ako je primjenjivo)</t>
  </si>
  <si>
    <t>Primjedbe/Napomene</t>
  </si>
  <si>
    <t>Vrsta troška</t>
  </si>
  <si>
    <t>Opći troškovi</t>
  </si>
  <si>
    <t>UKUPNI IZNOS PRIHVATLJIVIH IZDATAKA I POTPORE</t>
  </si>
  <si>
    <t>Iznos (HRK)</t>
  </si>
  <si>
    <t>Neodobreni opći troškovi</t>
  </si>
  <si>
    <t>UKUPNI IZNOS NEPRIHVATLJIVIH IZDATAKA</t>
  </si>
  <si>
    <t>TROŠKOVI PROVEDBE PROJEKTA</t>
  </si>
  <si>
    <t>1.</t>
  </si>
  <si>
    <t>2.</t>
  </si>
  <si>
    <t>3.</t>
  </si>
  <si>
    <t>4.</t>
  </si>
  <si>
    <t>5.</t>
  </si>
  <si>
    <t>Stope sufinanciranja</t>
  </si>
  <si>
    <t>*</t>
  </si>
  <si>
    <t>IZRAČUN POTPORE</t>
  </si>
  <si>
    <t>8.</t>
  </si>
  <si>
    <t>7.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</si>
  <si>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</si>
  <si>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</si>
  <si>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</si>
  <si>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</si>
  <si>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</si>
  <si>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</si>
  <si>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</si>
  <si>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</si>
  <si>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</si>
  <si>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</si>
  <si>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R.br.</t>
  </si>
  <si>
    <r>
      <t xml:space="preserve">Prihvatljivi iznos općih troškova. 12% </t>
    </r>
    <r>
      <rPr>
        <sz val="12"/>
        <color rgb="FF000000"/>
        <rFont val="Arial Narrow"/>
        <family val="2"/>
        <charset val="238"/>
      </rPr>
      <t>vrijednosti ukupno prihvatljivih troškova projekta bez općih troškova (redak 3.)</t>
    </r>
  </si>
  <si>
    <t>Neodobreni izravni troškovi</t>
  </si>
  <si>
    <t>Ukupan iznos prihvatljivih troškova projekta nakon primjene intenziteta i jedinstvene stope od 12%</t>
  </si>
  <si>
    <t>IZRAČUN PRIHVATLJIVIH TROŠKOVA PROJEKTA - PRIMJENA INTENZITETA I JEDINSTVENE STOPE OD 12%</t>
  </si>
  <si>
    <t>Neprihvatljivi troškovi projekta (T3)</t>
  </si>
  <si>
    <r>
      <rPr>
        <b/>
        <sz val="12"/>
        <rFont val="Arial Narrow"/>
        <family val="2"/>
        <charset val="238"/>
      </rPr>
      <t>Upisati tečaj.</t>
    </r>
    <r>
      <rPr>
        <sz val="12"/>
        <rFont val="Arial Narrow"/>
        <family val="2"/>
        <charset val="238"/>
      </rPr>
      <t xml:space="preserve"> Koristiti mjesečni tečaj utvrđen od Europske komisije za mjesec u kojemu se podnosi Prijavni obrazac.*</t>
    </r>
  </si>
  <si>
    <t>Podaci u ćelijama označenima sivom i žutom bojom se automatski izračunavaju na temelju podataka koje korisnik unosi ćelije bijele boje i odabranih podataka u ćelijama plave boje.</t>
  </si>
  <si>
    <t>Radni list RM sadrži podatke koji se unose iz padajućih izbornika. Isti se ne smiju mijenjati ni brisati.</t>
  </si>
  <si>
    <t>Obrazac 1.B.</t>
  </si>
  <si>
    <t>Lista troškova</t>
  </si>
  <si>
    <t>troškovi izrade studije utjecaja na okoliš</t>
  </si>
  <si>
    <t>Ukupna vrijednost projekta</t>
  </si>
  <si>
    <t>Prihvatljivi troškovi projekta</t>
  </si>
  <si>
    <t>%</t>
  </si>
  <si>
    <t>Iznos i udio zatraženih sredstva (Sufinanciranje iz javnog izvora u okviru provedbe LRSR)</t>
  </si>
  <si>
    <t>Iznos i udio vlastitih sredstva</t>
  </si>
  <si>
    <t>Iznos sufinanciranja iz javnog izvora</t>
  </si>
  <si>
    <t>EU sredstva (85%)</t>
  </si>
  <si>
    <t>RH sredstva (15%)</t>
  </si>
  <si>
    <t>Stupac L:</t>
  </si>
  <si>
    <t>U</t>
  </si>
  <si>
    <t>Datum:</t>
  </si>
  <si>
    <t>Ime i prezime odgovorne ili ovlaštene osobe Nositelja projekta - tiskano</t>
  </si>
  <si>
    <t>M.P.</t>
  </si>
  <si>
    <t>Potpis odgovorne ili ovlaštene osobe Nositelja projekta</t>
  </si>
  <si>
    <t>U______________, Datum: ___________________</t>
  </si>
  <si>
    <t>Ime i prezime odgovorne ili ovlaštene osobe Nositelja projekta - tiskano:________________________________</t>
  </si>
  <si>
    <t>Potpis odgovorne ili ovlaštene osobe Nositelja projekta:____________________________________________</t>
  </si>
  <si>
    <t>Verzija</t>
  </si>
  <si>
    <t>1.0</t>
  </si>
  <si>
    <t>Ukupna vrijednost bez PDV-a</t>
  </si>
  <si>
    <t>Nositelj projekta</t>
  </si>
  <si>
    <t>Tablica I.A Prihvatljivi troškovi</t>
  </si>
  <si>
    <t>UKUPNO NEPRIHVATLJIVI TROŠKOVI:</t>
  </si>
  <si>
    <t>UKUPNO PRIHVATLJIVI TROŠKOVI</t>
  </si>
  <si>
    <t>TABLICA III. Lista neprihvatljivih troškova</t>
  </si>
  <si>
    <t>Pojašnjenje: Troškovi koji su FLAG-natječajem definirani kao neprihvatljvi, a vezani su za projekt, te troškovi koji se ne mogu odobriti:</t>
  </si>
  <si>
    <t>PRIMJEDBA/NAPOMENA:</t>
  </si>
  <si>
    <t>TABLICA II: Proračun projekta - Opći troškovi</t>
  </si>
  <si>
    <t>UKUPNO OPĆI TROŠKOVI:</t>
  </si>
  <si>
    <t>9.</t>
  </si>
  <si>
    <t>Neodobreni opći troškovi i izravni troškovi (automatski se izračunavaju: redak 5. + redak 11.)</t>
  </si>
  <si>
    <t>Tablica TII.A Prihvatljivi Opći troškovi</t>
  </si>
  <si>
    <t>Ukupno neprihvatljivi troškovi projekta - vlastita sredstva (12.+13.+14.)</t>
  </si>
  <si>
    <t>Ukupno prihvatljivi izravni troškovi-Sufinancirani iz javnog izvora (T1 stupac R)</t>
  </si>
  <si>
    <r>
      <t xml:space="preserve">M.P. </t>
    </r>
    <r>
      <rPr>
        <i/>
        <sz val="11"/>
        <rFont val="Arial Narrow"/>
        <family val="2"/>
        <charset val="238"/>
      </rPr>
      <t>(ako je primjenjivo)</t>
    </r>
  </si>
  <si>
    <t>Tablica I. Proračun projekta - Lista troškova bez općih troškova i Tablica II. Proračun projekta - Opći troškovi</t>
  </si>
  <si>
    <t>U Tablicu I. Proračun projekta - Lista troškova bez općih troškova se unose svi PRIHVATLJIVI troškovi vezani uz ulaganje/a, a bez općih troškova.</t>
  </si>
  <si>
    <t>U Tablicu II. Proračun projekta - Opći troškovi se unose opći troškovi koji su FLAG-natječajem definirani kao PRIHVATLJIVI.</t>
  </si>
  <si>
    <t xml:space="preserve">U stupac K je potrebno unijeti jediničnu cijenu bez PDV-a.  </t>
  </si>
  <si>
    <r>
      <rPr>
        <b/>
        <sz val="10"/>
        <color rgb="FF000000"/>
        <rFont val="Arial Narrow"/>
        <family val="2"/>
        <charset val="238"/>
      </rPr>
      <t xml:space="preserve">Stupac L - nositelji projekta koji JESU obveznici PDV-a: </t>
    </r>
    <r>
      <rPr>
        <sz val="10"/>
        <color rgb="FF000000"/>
        <rFont val="Arial Narrow"/>
        <family val="2"/>
        <charset val="238"/>
      </rPr>
      <t xml:space="preserve">
Nositelji projekta koji su upisani u registar obveznika PDV-a odnosno nositelji projekata koji imaju ili koji će do trenutka nastanka troška imati pravo na odbitak pretporeza po osnovi predmetnog ulaganja iz padajućeg izbornika biraju 0%. </t>
    </r>
  </si>
  <si>
    <t>Tablica III. Neprihvatljivi troškovi</t>
  </si>
  <si>
    <t xml:space="preserve">U ovu tablicu se unose NEPRIHVATLJIVI troškovi vezani uz ulaganje/a te opći troškovi koji FLAG-natječajem nisu definirani kao prihvatljivi, a povezani su s projektom. </t>
  </si>
  <si>
    <t>U stupac L, ukoliko PDV nije prihvatljiv trošak, upisati 0,00 kn. Vidi prethodno objašnjenje za stupac L.</t>
  </si>
  <si>
    <t>Propisani izgled radnih listova ne smije se mijenjati, ali je moguće po potrebi dodavati nove retke, na način da se kopiraju postojeći retci, osim u tablici "TIV Ukupni troškovi projekta".</t>
  </si>
  <si>
    <t xml:space="preserve">Radni list "TIV Ukupni troškovi projekta" generira se iz podataka unesenih u radne listove "TI Lista troškova - bez općih troškova", "TII Lista općih troškova" i "TIII Neprihvatljivi troškovi" izuzev u retcima 4. pod nazivom 'Prihvatljivi opći troškovi', 7. naziva 'Upisati tečaj' i 10. naziva 'Traženi iznos potpore' Excel tablice "TABLICA IV. Ukupni troškovi projekta". </t>
  </si>
  <si>
    <t>TABLICA IV: UKUPNI TROŠKOVI PROJEKTA</t>
  </si>
  <si>
    <t>I. UKUPNA VRIJEDNOST PROJEKTA</t>
  </si>
  <si>
    <t>Ukupno opći troškovi-Sufinancirani iz javne potpore (T2 stupac R)</t>
  </si>
  <si>
    <r>
      <t>U stupac I i J je potrebno unijeti Jedinicu mjere nastalog troška</t>
    </r>
    <r>
      <rPr>
        <sz val="10"/>
        <color rgb="FF000000"/>
        <rFont val="Arial Narrow"/>
        <family val="2"/>
        <charset val="238"/>
      </rPr>
      <t xml:space="preserve"> i broj odnosno komada.</t>
    </r>
  </si>
  <si>
    <t xml:space="preserve">Ovaj prilog se sastoji od radnog lista "TI Lista troškova - bez općih troškova", "TII Opći troškovi", "TIII Neprihvatljivi troškovi", "TIV Ukupni troškovi projekta" i radnog lista RM. </t>
  </si>
  <si>
    <t>Radne listove "TI Lista troškova - bez općih troškova", "TII Opći troškovi" i "TIII Neprihvatljivi troškovi"potrebno je ispuniti sa podacima o svim troškovima, prihvatljivim i neprihvatljivim, za koje se smatra da će nastati tijekom projekta, na način kako je opisano niže u uputama.</t>
  </si>
  <si>
    <t>U radne listove je potrebno unijeti naziv nositelja projekta na za to predviđeno mjesto. Naziv mora biti istovjetan nazivu nositelja projekta kako je navedeno u Prijavnom obrascu (Obrazac 1.A.).</t>
  </si>
  <si>
    <t>Naziv ponuditelja/ dobavljača/pružatelja usluge ili N/P ako nije primjenjivo</t>
  </si>
  <si>
    <t>Naziv ponuditelja/ dobavljača/pružatelja usluge  ili N/P ako nije primjenjivo</t>
  </si>
  <si>
    <t xml:space="preserve">Za izračun protuvrijednosti u kunama koristiti mjesečni tečaj Europske komisije (ECB), za mjesec u kojemu se podnosi prijava projekta iskazan na šest decimala. Web stranica za uvid u navedeni tečaj je: http://ec.europa.eu/budget/contracts_grants/info_contracts/inforeuro/index_en.cfm </t>
  </si>
  <si>
    <r>
      <t xml:space="preserve">Prihvatljivi opći troškovi. </t>
    </r>
    <r>
      <rPr>
        <sz val="12"/>
        <color rgb="FF000000"/>
        <rFont val="Arial Narrow"/>
        <family val="2"/>
        <charset val="238"/>
      </rPr>
      <t xml:space="preserve">Iznos ne smije biti veći od iznosa iz retka 2. U slučaju da je ukupni iznos općih troškova iz retka 3. jednak ili veći iznosu iz retka 2. upisati iznos iz retka 2. U slučaju da je iznos iz retka 3. manji od iznosa iz retka 2. upisati iznos iz retka 3. </t>
    </r>
  </si>
  <si>
    <t>troškovi pripreme dokumentacije za natječaj</t>
  </si>
  <si>
    <t>trošak izrade procjene o potrebi izrade studije</t>
  </si>
  <si>
    <t>troškovi izrade elaborata zaštite okoliša</t>
  </si>
  <si>
    <t xml:space="preserve">troškovi pripreme projektno-tehničke dokumentacije </t>
  </si>
  <si>
    <t>troškovi pripreme dokumentacije i provedbe postupka nabave</t>
  </si>
  <si>
    <t>Datum ponude / ugovora / predračuna ili N/P ako nije primjenjivo</t>
  </si>
  <si>
    <t>% PDV-a 
(RH:0%, 5%, 13%, 25%)</t>
  </si>
  <si>
    <t xml:space="preserve">U stupcima označenim sivom bojom automatski se računa iznos troška. U slučaju troškova izraženih na ponudi/predračunu u stranoj valuti, za izračun koristiti mjesečni tečaj utvrđen od Europske komisije za mjesec u kojemu se podnosi Zahtjev za potporu. Web adresa za uvid u navedeni tečaj je: http://ec.europa.eu/budget/contracts_grants/info_contracts/inforeuro/index_en.cfm     </t>
  </si>
  <si>
    <t>Datum ponude / /ugovora/ predračuna/ računa
 ili NP ako nije primjenjivo</t>
  </si>
  <si>
    <t>Ukupno prihvatljivi troškovi - Opći tr.</t>
  </si>
  <si>
    <t>Iznos PDV-a (ako je primjenjivo)</t>
  </si>
  <si>
    <t>Ukupan iznos uključujući PDV (ako je PDV prihvatljiv trošak)</t>
  </si>
  <si>
    <t>Izravni troškovi-financirani iz vlastitih sredstava</t>
  </si>
  <si>
    <t>Nositelj projekta sve radne listove ovjerava vlastoručnim potpisom i pečatom (ako je primjenjivo), a čime potvrđuje da su podaci za ukupan projekt istiniti i točni te da se odnose na pripadajući Prijavni obrazac u okviru FLAG-natječaja.</t>
  </si>
  <si>
    <t>Nositelj projekta podatke unosi u ćelije označene bijelom bojom, dok u ćelijama označene plavom bojom korisnik unosi podatke iz padajućeg izbornika.</t>
  </si>
  <si>
    <t>Ovaj obrazac je sastavni dio prijave projekta te je isti potrebno dostaviti u tiskanom obliku (ovjeren vlastoručnim potpisom i pečatom, ako primjenjivo) te u elektronskom obliku na CD/R-u/DVD/R-u/USB-u (radni list "Upute" nije potrebno dostavljati u tiskanom obliku).</t>
  </si>
  <si>
    <r>
      <rPr>
        <b/>
        <sz val="10"/>
        <color rgb="FF000000"/>
        <rFont val="Arial Narrow"/>
        <family val="2"/>
        <charset val="238"/>
      </rPr>
      <t xml:space="preserve">Stupac L - nositelji projekta koji NISU obveznici PDV-a: </t>
    </r>
    <r>
      <rPr>
        <sz val="10"/>
        <color rgb="FF000000"/>
        <rFont val="Arial Narrow"/>
        <family val="2"/>
        <charset val="238"/>
      </rPr>
      <t xml:space="preserve">
Nositelj projekta koji nije i neće do trenutka nastanka troška biti upisani u registar obveznika PDV-a stupac L ispunjava primjenjivom stopom PDV-a navedenoj na ponudi/računu/predračunu (ukoliko je ponuda/računa/predračuna izdana u RH upisati 0%, 5%, 13%, 25%, ukoliko je ponuda/račun/predračun izdan u inozemstvu upisati primjenjivu stopu PDV-a u iznozemstvu) s obzirom da im je PDV prihvatljiv trošak. Nositelj projekta kojem je PDV prihvatljiv trošak je korisnik koji nema i neće do trenutka nastanka troška imati pravo na odbitak pretporeza po osnovi predmetnog ulaganja odnosno nositelj projekata koji nije i neće do trenutka nastanka troška biti obveznik PDV-a.</t>
    </r>
  </si>
  <si>
    <t>Ukupno prihvatljivi troškovi - Izravni tr.</t>
  </si>
  <si>
    <t>Jedinična cijena bez PDV-a</t>
  </si>
  <si>
    <t>Iznos troška (u HRK)</t>
  </si>
  <si>
    <t>Iznos bez 
PDV-a</t>
  </si>
  <si>
    <t>Broj ponude /ugovora/ predračuna ili N/P ako nije primjenjivo</t>
  </si>
  <si>
    <t xml:space="preserve">U stupcu L je potrebno upisati primjenjivu stopu PDV-a sukladno uputama u nastavku ovisno o tome je li nositelj projekta obveznik PDV-a. </t>
  </si>
  <si>
    <t>Ukupni iznos uključujući PDV (ako je primjenjivo)</t>
  </si>
  <si>
    <t xml:space="preserve"> Iznos PDV-a (ako je primjenjivo)</t>
  </si>
  <si>
    <t>Broj ponude /ugovora/ predračuna/ računa
 ili NP ako nije primjenjivo</t>
  </si>
  <si>
    <t>Ime i prezime odgovorne ili ovlaštene osobe nositelja projekta - tiskano</t>
  </si>
  <si>
    <t>Potpis odgovorne ili ovlaštene osobe nositelja projekta</t>
  </si>
  <si>
    <r>
      <t>U stupac H je potrebno upisati oznaku ak</t>
    </r>
    <r>
      <rPr>
        <sz val="10"/>
        <rFont val="Arial Narrow"/>
        <family val="2"/>
        <charset val="238"/>
      </rPr>
      <t>tivnosti projekta iz tablice 4.6. Obrasca 1.A Zahtjeva za potporu</t>
    </r>
    <r>
      <rPr>
        <sz val="10"/>
        <rFont val="Arial Narrow"/>
        <family val="2"/>
      </rPr>
      <t>, a na koju s</t>
    </r>
    <r>
      <rPr>
        <sz val="10"/>
        <rFont val="Arial Narrow"/>
        <family val="2"/>
        <charset val="238"/>
      </rPr>
      <t>e trošak odnosi (npr. PM, V, A1, A2, A1.1.).
U Tablici II. Proračun projekta - Opći troškovi se ne unose u stupac H jer nisu primjenjivi, budući da se isti odnose na ukupan projekt.</t>
    </r>
  </si>
  <si>
    <r>
      <t>Oznaka aktivnosti na koju se trošak odnosi
(navesti oznaku aktivnosti i podaktivn</t>
    </r>
    <r>
      <rPr>
        <b/>
        <sz val="10"/>
        <rFont val="Arial Narrow"/>
        <family val="2"/>
      </rPr>
      <t>osti iz poglavlja 4.6. u Obrascu 1.A</t>
    </r>
    <r>
      <rPr>
        <b/>
        <sz val="10"/>
        <rFont val="Arial Narrow"/>
        <family val="2"/>
        <charset val="238"/>
      </rPr>
      <t>)</t>
    </r>
  </si>
  <si>
    <t>Područje provedbe projekta (navesti lokaciju provedbe aktivnosti)</t>
  </si>
  <si>
    <t>TABLICA I: Proračun projekta - Lista troškova bez općih troškova (Izravni troškovi)</t>
  </si>
  <si>
    <r>
      <t xml:space="preserve">Najniža vrijednost potpore 500,00 EUR po nositelju projekta.* </t>
    </r>
    <r>
      <rPr>
        <sz val="11.5"/>
        <color theme="1"/>
        <rFont val="Arial Narrow"/>
        <family val="2"/>
        <charset val="238"/>
      </rPr>
      <t xml:space="preserve">U slučaju da je ukupni iznos prihvatljivih troškova, nakon primjene intenziteta (redak 6.), manji od 500,00 EUR u protuvrijednosti u HRK - projekt/operacija nije prihvatljiv/a. </t>
    </r>
  </si>
  <si>
    <t>Izravni troškovi</t>
  </si>
  <si>
    <t>Vrsta troškova</t>
  </si>
  <si>
    <t>1. troškovi građenja (izgradnja i/ili rekonstrukcija) objekata za prihvat i/ili preradu i/ili čišćenje i/ili skladištenje proizvoda ribarstva i/ili akvakulture;</t>
  </si>
  <si>
    <t>1.1. troškovi opremanja objekata za prihvat i/ili preradu i/ili čišćenje i/ili skladištenje proizvoda ribarstva i/ili akvakulutre;</t>
  </si>
  <si>
    <t>1.2. troškovi nabave i/ili održavanja manipulacijskih (radnih) strojeva i troškovi kupnje manipulacijskih strojeva</t>
  </si>
  <si>
    <t xml:space="preserve">1.3.troškovi nabave informatičke opreme i/ili informatičkih sustava (uključujući i licencirane računalne programe) za potrebe rada objekata za preradu proizvoda, </t>
  </si>
  <si>
    <t>1.4. troškovi nabave uređaja za klimatizaciju prostorija objekta za preradu proizvoda i/ili ostale opreme,</t>
  </si>
  <si>
    <t>1.5. troškove nabave opreme i/ili sustava za nadzor objekata za prihvat i/ili preradu i/ili čišćenje proizvoda ribarstva</t>
  </si>
  <si>
    <t>1.6. troškovi komunalnih usluga</t>
  </si>
  <si>
    <t>3. troškovi nabave i/ili opremanja specijaliziranih vozila</t>
  </si>
  <si>
    <t>4. troškovi vanjskih stručnjaka izravno povezani s provedbom aktivnosti (koji nisu uključeni u Opće troškove);</t>
  </si>
  <si>
    <t xml:space="preserve">5. troškovi izravno povezani s provedbom promidžbenih aktivnosti </t>
  </si>
  <si>
    <t xml:space="preserve">                                                                    14. Troškovi transporta i/ili montažei/ili ugradnje;</t>
  </si>
  <si>
    <t>6. Troškovi transporta i/ili montaže i/ili ugradnje</t>
  </si>
  <si>
    <t xml:space="preserve">7. Ostali, nespomenuti, izravni troškovi </t>
  </si>
  <si>
    <t>Stopa PDV-a</t>
  </si>
  <si>
    <t>Najviša vrijednost potpore 150.000,00 EUR po nositelju projekta.*</t>
  </si>
  <si>
    <r>
      <t xml:space="preserve">Traženi iznos potpore: </t>
    </r>
    <r>
      <rPr>
        <sz val="12"/>
        <color rgb="FF000000"/>
        <rFont val="Arial Narrow"/>
        <family val="2"/>
        <charset val="238"/>
      </rPr>
      <t>Maksimalni iznos javne potpore iznosi 150.000,00 EUR u protuvrijednosti u HRK. U slučaju da  ukupni iznos prihvatljivih troškova nakon primjene intenziteta (redak 6.),  jednak ili veći od maksimalnog iznosa javne potpore propisan FLAG-natječajem (redak 9.) upisati najviši iznos potpore po nositelju projekta, tj. 150.000,00 EUR* u protuvrijednosti u HRK (redak 9.). U slučaju da ukupan iznos javne potpore, nakon primjene intenziteta (redak 6.), ne prelazi maksimalni iznos potpore propisan FLAG-natječajem - upisati iznos iz retka 6.</t>
    </r>
  </si>
  <si>
    <t>Oznaka aktivnosti na koju se trošak odnosi
(navesti oznaku aktivnosti i podaktivnosti iz pitanja 4.6 u Obrascu 1.A)</t>
  </si>
  <si>
    <t>Stupac C se odnosi na vrstu troška sukladno padajućem izborniku.</t>
  </si>
  <si>
    <t>U stupac T unosi se podatak iz Poglavlja 4.8.Obrasca 1.A FLAG Natječaja.</t>
  </si>
  <si>
    <t>2. FLAG Natječaj za dodjelu potpore za provedbu projekta u okviru                            Mjere 1.2 Potpora jačanju konkurentnosti ribarstva i akvakulture iz LRSR FLAG-a Tri mora</t>
  </si>
  <si>
    <t>Napomena: Ako se prihvatljivi troškovi za isplatu iz javnog izvora u okviru navedenih aktivnosti odnose na ulaganja u materijalnu imovinu (građenje i/ili opremanje odnosno nabavu roba te s njima povezanim troškovima transporta, montaže ili ugradnje), Zahtjevu za potporu potrebno je priložiti i Obrazac 1.C.</t>
  </si>
  <si>
    <t>2. troškovi nabave opreme za prihvat i/ili pripremu i/ili obradu i/ili očuvanje i/ili skladištenje i/ili prezentaciju proizvoda ribarstva i akvakulture, nabave informatičkih (IKT) sustava/rješenja;</t>
  </si>
  <si>
    <t>Ulaganje/aktivnost na koju se trošak odnosi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</si>
</sst>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0.0%"/>
    <numFmt numFmtId="165" formatCode="#,##0.00\ &quot;kn&quot;"/>
    <numFmt numFmtId="166" formatCode="0.000000"/>
    <numFmt numFmtId="167" formatCode="[$-F800]dddd\,\ mmmm\ dd\,\ yyyy"/>
  </numFmts>
  <fonts count="4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6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8"/>
      <name val="Arial"/>
      <family val="2"/>
      <charset val="238"/>
    </font>
    <font>
      <sz val="12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theme="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.5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.5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C0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name val="Calibri Light"/>
      <family val="2"/>
      <charset val="238"/>
    </font>
    <font>
      <b/>
      <sz val="10"/>
      <color rgb="FF000000"/>
      <name val="Arial Narrow"/>
      <family val="2"/>
      <charset val="238"/>
    </font>
    <font>
      <b/>
      <sz val="14"/>
      <name val="Calibri Light"/>
      <family val="2"/>
      <charset val="238"/>
    </font>
    <font>
      <sz val="16"/>
      <name val="Calibri Light"/>
      <family val="2"/>
      <charset val="238"/>
    </font>
    <font>
      <sz val="18"/>
      <name val="Calibri Light"/>
      <family val="2"/>
      <charset val="238"/>
    </font>
    <font>
      <sz val="10"/>
      <name val="Calibri Light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CE"/>
      <charset val="238"/>
    </font>
    <font>
      <b/>
      <sz val="11"/>
      <color rgb="FF000000"/>
      <name val="Arial Narrow"/>
      <family val="2"/>
      <charset val="238"/>
    </font>
    <font>
      <b/>
      <i/>
      <sz val="11"/>
      <color rgb="FF000000"/>
      <name val="Arial Narrow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34" fillId="0" borderId="0"/>
  </cellStyleXfs>
  <cellXfs count="247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8" fillId="7" borderId="1" xfId="2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8" fillId="7" borderId="20" xfId="2" applyFont="1" applyFill="1" applyBorder="1" applyAlignment="1">
      <alignment vertical="center" wrapText="1"/>
    </xf>
    <xf numFmtId="4" fontId="11" fillId="12" borderId="20" xfId="2" applyNumberFormat="1" applyFont="1" applyFill="1" applyBorder="1" applyAlignment="1">
      <alignment vertical="center" wrapText="1"/>
    </xf>
    <xf numFmtId="4" fontId="11" fillId="13" borderId="20" xfId="2" applyNumberFormat="1" applyFont="1" applyFill="1" applyBorder="1" applyAlignment="1">
      <alignment vertical="center" wrapText="1"/>
    </xf>
    <xf numFmtId="4" fontId="11" fillId="13" borderId="20" xfId="2" applyNumberFormat="1" applyFont="1" applyFill="1" applyBorder="1" applyAlignment="1">
      <alignment horizontal="right" vertical="center" wrapText="1"/>
    </xf>
    <xf numFmtId="4" fontId="11" fillId="0" borderId="20" xfId="2" applyNumberFormat="1" applyFont="1" applyFill="1" applyBorder="1" applyAlignment="1">
      <alignment horizontal="right" vertical="center" wrapText="1"/>
    </xf>
    <xf numFmtId="4" fontId="11" fillId="3" borderId="20" xfId="2" applyNumberFormat="1" applyFont="1" applyFill="1" applyBorder="1" applyAlignment="1">
      <alignment horizontal="right" vertical="center" wrapText="1"/>
    </xf>
    <xf numFmtId="4" fontId="11" fillId="11" borderId="20" xfId="2" applyNumberFormat="1" applyFont="1" applyFill="1" applyBorder="1" applyAlignment="1">
      <alignment vertical="center" wrapText="1"/>
    </xf>
    <xf numFmtId="4" fontId="11" fillId="11" borderId="20" xfId="2" applyNumberFormat="1" applyFont="1" applyFill="1" applyBorder="1" applyAlignment="1">
      <alignment horizontal="right" vertical="center" wrapText="1"/>
    </xf>
    <xf numFmtId="165" fontId="14" fillId="9" borderId="20" xfId="0" applyNumberFormat="1" applyFont="1" applyFill="1" applyBorder="1" applyAlignment="1">
      <alignment vertical="center" wrapText="1"/>
    </xf>
    <xf numFmtId="4" fontId="11" fillId="11" borderId="15" xfId="2" applyNumberFormat="1" applyFont="1" applyFill="1" applyBorder="1" applyAlignment="1">
      <alignment vertical="center" wrapText="1"/>
    </xf>
    <xf numFmtId="4" fontId="11" fillId="0" borderId="20" xfId="2" applyNumberFormat="1" applyFont="1" applyFill="1" applyBorder="1" applyAlignment="1">
      <alignment vertical="center" wrapText="1"/>
    </xf>
    <xf numFmtId="0" fontId="8" fillId="7" borderId="21" xfId="2" applyFont="1" applyFill="1" applyBorder="1" applyAlignment="1">
      <alignment horizontal="center" vertical="center" wrapText="1"/>
    </xf>
    <xf numFmtId="0" fontId="11" fillId="12" borderId="21" xfId="2" applyFont="1" applyFill="1" applyBorder="1" applyAlignment="1">
      <alignment horizontal="center" vertical="center" wrapText="1"/>
    </xf>
    <xf numFmtId="0" fontId="11" fillId="13" borderId="21" xfId="2" applyFont="1" applyFill="1" applyBorder="1" applyAlignment="1">
      <alignment horizontal="center" vertical="center" wrapText="1"/>
    </xf>
    <xf numFmtId="0" fontId="11" fillId="3" borderId="21" xfId="2" applyFont="1" applyFill="1" applyBorder="1" applyAlignment="1">
      <alignment horizontal="center" vertical="center" wrapText="1"/>
    </xf>
    <xf numFmtId="0" fontId="11" fillId="11" borderId="21" xfId="2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 wrapText="1"/>
    </xf>
    <xf numFmtId="0" fontId="11" fillId="11" borderId="14" xfId="2" applyFont="1" applyFill="1" applyBorder="1" applyAlignment="1">
      <alignment horizontal="center" vertical="center"/>
    </xf>
    <xf numFmtId="0" fontId="11" fillId="11" borderId="21" xfId="2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6" fontId="7" fillId="2" borderId="20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12" fillId="10" borderId="11" xfId="2" applyFont="1" applyFill="1" applyBorder="1" applyAlignment="1">
      <alignment vertical="center" wrapText="1"/>
    </xf>
    <xf numFmtId="0" fontId="17" fillId="14" borderId="0" xfId="0" applyFont="1" applyFill="1"/>
    <xf numFmtId="9" fontId="17" fillId="14" borderId="0" xfId="0" applyNumberFormat="1" applyFont="1" applyFill="1"/>
    <xf numFmtId="0" fontId="18" fillId="0" borderId="0" xfId="0" applyFont="1"/>
    <xf numFmtId="0" fontId="19" fillId="14" borderId="0" xfId="0" applyFont="1" applyFill="1"/>
    <xf numFmtId="0" fontId="18" fillId="0" borderId="0" xfId="0" applyFont="1" applyFill="1" applyAlignment="1">
      <alignment wrapText="1"/>
    </xf>
    <xf numFmtId="0" fontId="17" fillId="0" borderId="0" xfId="0" applyFont="1"/>
    <xf numFmtId="9" fontId="18" fillId="0" borderId="0" xfId="1" applyFont="1"/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/>
    <xf numFmtId="0" fontId="18" fillId="3" borderId="3" xfId="0" applyFont="1" applyFill="1" applyBorder="1"/>
    <xf numFmtId="0" fontId="18" fillId="2" borderId="0" xfId="0" applyFont="1" applyFill="1" applyAlignment="1">
      <alignment horizontal="center" vertical="center" wrapText="1"/>
    </xf>
    <xf numFmtId="0" fontId="18" fillId="0" borderId="1" xfId="0" applyFont="1" applyBorder="1"/>
    <xf numFmtId="4" fontId="18" fillId="0" borderId="1" xfId="0" applyNumberFormat="1" applyFont="1" applyBorder="1"/>
    <xf numFmtId="4" fontId="18" fillId="4" borderId="1" xfId="0" applyNumberFormat="1" applyFont="1" applyFill="1" applyBorder="1"/>
    <xf numFmtId="9" fontId="18" fillId="7" borderId="1" xfId="1" applyFont="1" applyFill="1" applyBorder="1"/>
    <xf numFmtId="4" fontId="17" fillId="8" borderId="4" xfId="0" applyNumberFormat="1" applyFont="1" applyFill="1" applyBorder="1" applyAlignment="1">
      <alignment horizontal="right"/>
    </xf>
    <xf numFmtId="4" fontId="17" fillId="4" borderId="1" xfId="0" applyNumberFormat="1" applyFont="1" applyFill="1" applyBorder="1"/>
    <xf numFmtId="0" fontId="22" fillId="5" borderId="8" xfId="0" applyFont="1" applyFill="1" applyBorder="1" applyAlignment="1">
      <alignment vertical="center" wrapText="1"/>
    </xf>
    <xf numFmtId="0" fontId="23" fillId="0" borderId="0" xfId="0" applyFont="1" applyAlignment="1">
      <alignment horizontal="justify" vertical="center" wrapText="1"/>
    </xf>
    <xf numFmtId="0" fontId="21" fillId="0" borderId="9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6" borderId="10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1" fillId="0" borderId="10" xfId="0" applyFont="1" applyBorder="1" applyAlignment="1">
      <alignment horizontal="justify" vertical="center" wrapText="1"/>
    </xf>
    <xf numFmtId="0" fontId="23" fillId="0" borderId="22" xfId="0" applyFont="1" applyBorder="1" applyAlignment="1">
      <alignment horizontal="justify" vertical="center" wrapText="1"/>
    </xf>
    <xf numFmtId="0" fontId="20" fillId="0" borderId="0" xfId="0" applyFont="1"/>
    <xf numFmtId="0" fontId="18" fillId="17" borderId="0" xfId="0" applyFont="1" applyFill="1"/>
    <xf numFmtId="0" fontId="18" fillId="17" borderId="0" xfId="0" applyFont="1" applyFill="1" applyAlignment="1">
      <alignment wrapText="1"/>
    </xf>
    <xf numFmtId="0" fontId="19" fillId="17" borderId="0" xfId="0" applyFont="1" applyFill="1" applyAlignment="1">
      <alignment wrapText="1"/>
    </xf>
    <xf numFmtId="0" fontId="21" fillId="17" borderId="0" xfId="0" applyFont="1" applyFill="1" applyAlignment="1">
      <alignment horizontal="left" vertical="center"/>
    </xf>
    <xf numFmtId="0" fontId="24" fillId="0" borderId="0" xfId="0" applyFont="1"/>
    <xf numFmtId="0" fontId="8" fillId="7" borderId="2" xfId="2" applyFont="1" applyFill="1" applyBorder="1" applyAlignment="1">
      <alignment horizontal="center" vertical="center" wrapText="1"/>
    </xf>
    <xf numFmtId="0" fontId="11" fillId="18" borderId="24" xfId="2" applyFont="1" applyFill="1" applyBorder="1" applyAlignment="1">
      <alignment horizontal="center" vertical="center" wrapText="1"/>
    </xf>
    <xf numFmtId="0" fontId="11" fillId="18" borderId="1" xfId="2" applyFont="1" applyFill="1" applyBorder="1" applyAlignment="1">
      <alignment vertical="center" wrapText="1"/>
    </xf>
    <xf numFmtId="9" fontId="11" fillId="18" borderId="2" xfId="1" applyFont="1" applyFill="1" applyBorder="1" applyAlignment="1">
      <alignment horizontal="center" vertical="center" wrapText="1"/>
    </xf>
    <xf numFmtId="4" fontId="11" fillId="18" borderId="20" xfId="2" applyNumberFormat="1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1" fillId="15" borderId="21" xfId="2" applyFont="1" applyFill="1" applyBorder="1" applyAlignment="1">
      <alignment horizontal="center" vertical="center" wrapText="1"/>
    </xf>
    <xf numFmtId="0" fontId="11" fillId="15" borderId="1" xfId="2" applyFont="1" applyFill="1" applyBorder="1" applyAlignment="1">
      <alignment horizontal="left" vertical="center" wrapText="1"/>
    </xf>
    <xf numFmtId="9" fontId="11" fillId="15" borderId="2" xfId="1" applyFont="1" applyFill="1" applyBorder="1" applyAlignment="1">
      <alignment horizontal="center" vertical="center" wrapText="1"/>
    </xf>
    <xf numFmtId="4" fontId="11" fillId="15" borderId="20" xfId="2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Font="1" applyBorder="1"/>
    <xf numFmtId="0" fontId="7" fillId="0" borderId="0" xfId="0" applyFont="1" applyBorder="1" applyAlignment="1">
      <alignment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2" fillId="10" borderId="13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30" fillId="0" borderId="0" xfId="0" applyFont="1" applyAlignment="1">
      <alignment horizontal="right"/>
    </xf>
    <xf numFmtId="0" fontId="30" fillId="0" borderId="5" xfId="0" applyFont="1" applyBorder="1" applyAlignment="1">
      <alignment wrapText="1"/>
    </xf>
    <xf numFmtId="167" fontId="30" fillId="0" borderId="5" xfId="0" applyNumberFormat="1" applyFont="1" applyBorder="1"/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5" xfId="0" applyFont="1" applyBorder="1"/>
    <xf numFmtId="0" fontId="18" fillId="0" borderId="0" xfId="0" applyFont="1" applyAlignment="1">
      <alignment vertical="center"/>
    </xf>
    <xf numFmtId="9" fontId="18" fillId="0" borderId="0" xfId="1" applyFont="1" applyAlignment="1">
      <alignment vertical="center"/>
    </xf>
    <xf numFmtId="0" fontId="17" fillId="3" borderId="3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left" vertical="center"/>
    </xf>
    <xf numFmtId="4" fontId="17" fillId="4" borderId="1" xfId="0" applyNumberFormat="1" applyFont="1" applyFill="1" applyBorder="1" applyAlignment="1">
      <alignment horizontal="center" vertical="center" wrapText="1"/>
    </xf>
    <xf numFmtId="9" fontId="17" fillId="4" borderId="1" xfId="1" applyFont="1" applyFill="1" applyBorder="1" applyAlignment="1">
      <alignment horizontal="center" vertical="center" wrapText="1"/>
    </xf>
    <xf numFmtId="0" fontId="30" fillId="0" borderId="0" xfId="0" applyFont="1" applyBorder="1"/>
    <xf numFmtId="4" fontId="17" fillId="4" borderId="7" xfId="0" applyNumberFormat="1" applyFont="1" applyFill="1" applyBorder="1" applyAlignment="1">
      <alignment horizontal="center" vertical="center" wrapText="1"/>
    </xf>
    <xf numFmtId="9" fontId="17" fillId="4" borderId="7" xfId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2" fontId="17" fillId="12" borderId="1" xfId="0" applyNumberFormat="1" applyFont="1" applyFill="1" applyBorder="1"/>
    <xf numFmtId="4" fontId="17" fillId="4" borderId="1" xfId="0" applyNumberFormat="1" applyFont="1" applyFill="1" applyBorder="1" applyAlignment="1">
      <alignment vertical="center" wrapText="1"/>
    </xf>
    <xf numFmtId="0" fontId="9" fillId="11" borderId="19" xfId="0" applyFont="1" applyFill="1" applyBorder="1" applyAlignment="1">
      <alignment horizontal="center" vertical="center"/>
    </xf>
    <xf numFmtId="0" fontId="30" fillId="0" borderId="0" xfId="0" applyFont="1" applyBorder="1" applyAlignment="1">
      <alignment wrapText="1"/>
    </xf>
    <xf numFmtId="167" fontId="30" fillId="0" borderId="0" xfId="0" applyNumberFormat="1" applyFont="1" applyBorder="1"/>
    <xf numFmtId="0" fontId="30" fillId="0" borderId="0" xfId="0" applyFont="1" applyAlignment="1">
      <alignment horizontal="left"/>
    </xf>
    <xf numFmtId="0" fontId="18" fillId="0" borderId="9" xfId="0" applyFont="1" applyBorder="1" applyAlignment="1">
      <alignment vertical="center" wrapText="1"/>
    </xf>
    <xf numFmtId="0" fontId="18" fillId="8" borderId="4" xfId="0" applyFont="1" applyFill="1" applyBorder="1"/>
    <xf numFmtId="0" fontId="21" fillId="0" borderId="10" xfId="0" applyFont="1" applyFill="1" applyBorder="1" applyAlignment="1">
      <alignment horizontal="justify" vertical="center" wrapText="1"/>
    </xf>
    <xf numFmtId="0" fontId="17" fillId="7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vertical="center"/>
    </xf>
    <xf numFmtId="4" fontId="18" fillId="4" borderId="1" xfId="0" applyNumberFormat="1" applyFont="1" applyFill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4" fontId="18" fillId="0" borderId="1" xfId="0" applyNumberFormat="1" applyFont="1" applyBorder="1" applyAlignment="1">
      <alignment horizontal="left" vertical="center"/>
    </xf>
    <xf numFmtId="9" fontId="18" fillId="7" borderId="1" xfId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2" fontId="18" fillId="0" borderId="1" xfId="0" applyNumberFormat="1" applyFont="1" applyBorder="1" applyAlignment="1">
      <alignment horizontal="left" vertical="center"/>
    </xf>
    <xf numFmtId="2" fontId="18" fillId="4" borderId="1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9" fontId="18" fillId="0" borderId="0" xfId="1" applyFont="1" applyAlignment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justify" vertical="center" wrapText="1"/>
    </xf>
    <xf numFmtId="0" fontId="11" fillId="16" borderId="35" xfId="2" applyFont="1" applyFill="1" applyBorder="1" applyAlignment="1">
      <alignment horizontal="center" vertical="center" wrapText="1"/>
    </xf>
    <xf numFmtId="0" fontId="11" fillId="16" borderId="36" xfId="2" applyFont="1" applyFill="1" applyBorder="1" applyAlignment="1">
      <alignment horizontal="left" vertical="center" wrapText="1"/>
    </xf>
    <xf numFmtId="9" fontId="11" fillId="16" borderId="17" xfId="1" applyFont="1" applyFill="1" applyBorder="1" applyAlignment="1">
      <alignment horizontal="center" vertical="center" wrapText="1"/>
    </xf>
    <xf numFmtId="4" fontId="11" fillId="16" borderId="37" xfId="2" applyNumberFormat="1" applyFont="1" applyFill="1" applyBorder="1" applyAlignment="1">
      <alignment horizontal="right" vertical="center" wrapText="1"/>
    </xf>
    <xf numFmtId="0" fontId="11" fillId="19" borderId="38" xfId="2" applyFont="1" applyFill="1" applyBorder="1" applyAlignment="1">
      <alignment horizontal="center" vertical="center"/>
    </xf>
    <xf numFmtId="0" fontId="11" fillId="19" borderId="39" xfId="2" applyFont="1" applyFill="1" applyBorder="1" applyAlignment="1">
      <alignment horizontal="left" vertical="center"/>
    </xf>
    <xf numFmtId="9" fontId="11" fillId="19" borderId="40" xfId="1" applyFont="1" applyFill="1" applyBorder="1" applyAlignment="1">
      <alignment horizontal="center" vertical="center" wrapText="1"/>
    </xf>
    <xf numFmtId="4" fontId="11" fillId="19" borderId="41" xfId="2" applyNumberFormat="1" applyFont="1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5" fillId="0" borderId="10" xfId="0" applyFont="1" applyFill="1" applyBorder="1" applyAlignment="1">
      <alignment horizontal="justify" vertical="center" wrapText="1"/>
    </xf>
    <xf numFmtId="0" fontId="18" fillId="0" borderId="23" xfId="0" applyFont="1" applyFill="1" applyBorder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4" fontId="17" fillId="4" borderId="4" xfId="0" applyNumberFormat="1" applyFont="1" applyFill="1" applyBorder="1"/>
    <xf numFmtId="0" fontId="17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16" borderId="0" xfId="0" applyFont="1" applyFill="1"/>
    <xf numFmtId="0" fontId="18" fillId="16" borderId="0" xfId="0" applyFont="1" applyFill="1"/>
    <xf numFmtId="0" fontId="18" fillId="16" borderId="0" xfId="0" applyFont="1" applyFill="1" applyAlignment="1">
      <alignment wrapText="1"/>
    </xf>
    <xf numFmtId="0" fontId="17" fillId="20" borderId="0" xfId="0" applyFont="1" applyFill="1"/>
    <xf numFmtId="164" fontId="18" fillId="20" borderId="0" xfId="0" applyNumberFormat="1" applyFont="1" applyFill="1"/>
    <xf numFmtId="0" fontId="18" fillId="20" borderId="0" xfId="0" applyFont="1" applyFill="1"/>
    <xf numFmtId="164" fontId="18" fillId="7" borderId="1" xfId="0" applyNumberFormat="1" applyFont="1" applyFill="1" applyBorder="1" applyAlignment="1">
      <alignment vertical="center"/>
    </xf>
    <xf numFmtId="0" fontId="18" fillId="7" borderId="4" xfId="0" applyFont="1" applyFill="1" applyBorder="1" applyAlignment="1">
      <alignment horizontal="left" vertical="center" wrapText="1"/>
    </xf>
    <xf numFmtId="164" fontId="18" fillId="7" borderId="1" xfId="0" applyNumberFormat="1" applyFont="1" applyFill="1" applyBorder="1"/>
    <xf numFmtId="0" fontId="28" fillId="0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4" fontId="17" fillId="9" borderId="2" xfId="0" applyNumberFormat="1" applyFont="1" applyFill="1" applyBorder="1" applyAlignment="1">
      <alignment horizontal="right"/>
    </xf>
    <xf numFmtId="4" fontId="17" fillId="9" borderId="3" xfId="0" applyNumberFormat="1" applyFont="1" applyFill="1" applyBorder="1" applyAlignment="1">
      <alignment horizontal="right"/>
    </xf>
    <xf numFmtId="4" fontId="17" fillId="9" borderId="4" xfId="0" applyNumberFormat="1" applyFont="1" applyFill="1" applyBorder="1" applyAlignment="1">
      <alignment horizontal="right"/>
    </xf>
    <xf numFmtId="0" fontId="31" fillId="13" borderId="2" xfId="0" applyFont="1" applyFill="1" applyBorder="1" applyAlignment="1">
      <alignment horizontal="center" vertical="center"/>
    </xf>
    <xf numFmtId="0" fontId="31" fillId="13" borderId="3" xfId="0" applyFont="1" applyFill="1" applyBorder="1" applyAlignment="1">
      <alignment horizontal="center" vertical="center"/>
    </xf>
    <xf numFmtId="0" fontId="31" fillId="13" borderId="4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7" fillId="4" borderId="36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right" vertical="center"/>
    </xf>
    <xf numFmtId="0" fontId="17" fillId="4" borderId="29" xfId="0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right" vertical="center"/>
    </xf>
    <xf numFmtId="0" fontId="17" fillId="4" borderId="4" xfId="0" applyFont="1" applyFill="1" applyBorder="1" applyAlignment="1">
      <alignment horizontal="right" vertical="center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7" fillId="4" borderId="32" xfId="0" applyFont="1" applyFill="1" applyBorder="1" applyAlignment="1">
      <alignment horizontal="center" vertical="center" wrapText="1"/>
    </xf>
    <xf numFmtId="0" fontId="17" fillId="4" borderId="30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13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32" fillId="19" borderId="1" xfId="0" applyFont="1" applyFill="1" applyBorder="1" applyAlignment="1">
      <alignment horizontal="left" vertical="center" wrapText="1"/>
    </xf>
    <xf numFmtId="0" fontId="17" fillId="19" borderId="1" xfId="0" applyFont="1" applyFill="1" applyBorder="1" applyAlignment="1">
      <alignment horizontal="left" vertical="center"/>
    </xf>
    <xf numFmtId="0" fontId="17" fillId="15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7" fillId="9" borderId="2" xfId="0" applyFont="1" applyFill="1" applyBorder="1" applyAlignment="1">
      <alignment horizontal="right"/>
    </xf>
    <xf numFmtId="0" fontId="17" fillId="9" borderId="3" xfId="0" applyFont="1" applyFill="1" applyBorder="1" applyAlignment="1">
      <alignment horizontal="right"/>
    </xf>
    <xf numFmtId="0" fontId="17" fillId="9" borderId="4" xfId="0" applyFont="1" applyFill="1" applyBorder="1" applyAlignment="1">
      <alignment horizontal="right"/>
    </xf>
    <xf numFmtId="0" fontId="17" fillId="0" borderId="1" xfId="0" applyFont="1" applyBorder="1" applyAlignment="1">
      <alignment horizontal="left" vertical="top"/>
    </xf>
    <xf numFmtId="0" fontId="11" fillId="11" borderId="2" xfId="2" applyFont="1" applyFill="1" applyBorder="1" applyAlignment="1">
      <alignment horizontal="left" vertical="center" wrapText="1"/>
    </xf>
    <xf numFmtId="0" fontId="11" fillId="11" borderId="4" xfId="2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horizontal="left" vertical="center" wrapText="1"/>
    </xf>
    <xf numFmtId="0" fontId="11" fillId="13" borderId="2" xfId="2" applyFont="1" applyFill="1" applyBorder="1" applyAlignment="1">
      <alignment horizontal="left" vertical="center"/>
    </xf>
    <xf numFmtId="0" fontId="11" fillId="13" borderId="4" xfId="2" applyFont="1" applyFill="1" applyBorder="1" applyAlignment="1">
      <alignment horizontal="left" vertical="center"/>
    </xf>
    <xf numFmtId="0" fontId="11" fillId="11" borderId="27" xfId="2" applyFont="1" applyFill="1" applyBorder="1" applyAlignment="1">
      <alignment horizontal="left" vertical="center"/>
    </xf>
    <xf numFmtId="0" fontId="11" fillId="11" borderId="25" xfId="2" applyFont="1" applyFill="1" applyBorder="1" applyAlignment="1">
      <alignment horizontal="left" vertical="center"/>
    </xf>
    <xf numFmtId="0" fontId="11" fillId="11" borderId="2" xfId="2" applyFont="1" applyFill="1" applyBorder="1" applyAlignment="1">
      <alignment horizontal="left" vertical="center"/>
    </xf>
    <xf numFmtId="0" fontId="11" fillId="11" borderId="4" xfId="2" applyFont="1" applyFill="1" applyBorder="1" applyAlignment="1">
      <alignment horizontal="left" vertical="center"/>
    </xf>
    <xf numFmtId="0" fontId="11" fillId="11" borderId="2" xfId="0" applyFont="1" applyFill="1" applyBorder="1" applyAlignment="1">
      <alignment horizontal="left" vertical="center" wrapText="1"/>
    </xf>
    <xf numFmtId="0" fontId="11" fillId="11" borderId="4" xfId="0" applyFont="1" applyFill="1" applyBorder="1" applyAlignment="1">
      <alignment horizontal="left" vertical="center" wrapText="1"/>
    </xf>
    <xf numFmtId="0" fontId="39" fillId="19" borderId="44" xfId="2" applyFont="1" applyFill="1" applyBorder="1" applyAlignment="1">
      <alignment horizontal="center" vertical="center" wrapText="1"/>
    </xf>
    <xf numFmtId="0" fontId="38" fillId="19" borderId="45" xfId="2" applyFont="1" applyFill="1" applyBorder="1" applyAlignment="1">
      <alignment horizontal="center" vertical="center" wrapText="1"/>
    </xf>
    <xf numFmtId="0" fontId="38" fillId="19" borderId="46" xfId="2" applyFont="1" applyFill="1" applyBorder="1" applyAlignment="1">
      <alignment horizontal="center" vertical="center" wrapText="1"/>
    </xf>
    <xf numFmtId="0" fontId="38" fillId="19" borderId="47" xfId="2" applyFont="1" applyFill="1" applyBorder="1" applyAlignment="1">
      <alignment horizontal="center" vertical="center" wrapText="1"/>
    </xf>
    <xf numFmtId="0" fontId="38" fillId="19" borderId="0" xfId="2" applyFont="1" applyFill="1" applyBorder="1" applyAlignment="1">
      <alignment horizontal="center" vertical="center" wrapText="1"/>
    </xf>
    <xf numFmtId="0" fontId="38" fillId="19" borderId="48" xfId="2" applyFont="1" applyFill="1" applyBorder="1" applyAlignment="1">
      <alignment horizontal="center" vertical="center" wrapText="1"/>
    </xf>
    <xf numFmtId="0" fontId="38" fillId="19" borderId="49" xfId="2" applyFont="1" applyFill="1" applyBorder="1" applyAlignment="1">
      <alignment horizontal="center" vertical="center" wrapText="1"/>
    </xf>
    <xf numFmtId="0" fontId="38" fillId="19" borderId="50" xfId="2" applyFont="1" applyFill="1" applyBorder="1" applyAlignment="1">
      <alignment horizontal="center" vertical="center" wrapText="1"/>
    </xf>
    <xf numFmtId="0" fontId="38" fillId="19" borderId="51" xfId="2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2" fillId="10" borderId="34" xfId="2" applyFont="1" applyFill="1" applyBorder="1" applyAlignment="1">
      <alignment horizontal="center" vertical="center" wrapText="1"/>
    </xf>
    <xf numFmtId="0" fontId="12" fillId="10" borderId="29" xfId="2" applyFont="1" applyFill="1" applyBorder="1" applyAlignment="1">
      <alignment horizontal="center" vertical="center" wrapText="1"/>
    </xf>
    <xf numFmtId="0" fontId="12" fillId="10" borderId="26" xfId="2" applyFont="1" applyFill="1" applyBorder="1" applyAlignment="1">
      <alignment horizontal="center" vertical="center" wrapText="1"/>
    </xf>
    <xf numFmtId="0" fontId="12" fillId="10" borderId="33" xfId="2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left" vertical="center"/>
    </xf>
    <xf numFmtId="0" fontId="11" fillId="3" borderId="2" xfId="2" applyFont="1" applyFill="1" applyBorder="1" applyAlignment="1">
      <alignment horizontal="left" vertical="center"/>
    </xf>
    <xf numFmtId="0" fontId="11" fillId="3" borderId="4" xfId="2" applyFont="1" applyFill="1" applyBorder="1" applyAlignment="1">
      <alignment horizontal="left" vertical="center"/>
    </xf>
    <xf numFmtId="0" fontId="11" fillId="3" borderId="2" xfId="2" applyFont="1" applyFill="1" applyBorder="1" applyAlignment="1">
      <alignment horizontal="left" vertical="center" wrapText="1"/>
    </xf>
    <xf numFmtId="0" fontId="11" fillId="3" borderId="4" xfId="2" applyFont="1" applyFill="1" applyBorder="1" applyAlignment="1">
      <alignment horizontal="left" vertical="center" wrapText="1"/>
    </xf>
    <xf numFmtId="0" fontId="8" fillId="7" borderId="21" xfId="2" applyFont="1" applyFill="1" applyBorder="1" applyAlignment="1">
      <alignment horizontal="center" vertical="center"/>
    </xf>
    <xf numFmtId="0" fontId="8" fillId="7" borderId="1" xfId="2" applyFont="1" applyFill="1" applyBorder="1" applyAlignment="1">
      <alignment horizontal="center" vertical="center"/>
    </xf>
    <xf numFmtId="0" fontId="8" fillId="7" borderId="2" xfId="2" applyFont="1" applyFill="1" applyBorder="1" applyAlignment="1">
      <alignment horizontal="center" vertical="center"/>
    </xf>
    <xf numFmtId="0" fontId="8" fillId="7" borderId="20" xfId="2" applyFont="1" applyFill="1" applyBorder="1" applyAlignment="1">
      <alignment horizontal="center" vertical="center"/>
    </xf>
    <xf numFmtId="0" fontId="12" fillId="10" borderId="11" xfId="2" applyFont="1" applyFill="1" applyBorder="1" applyAlignment="1">
      <alignment horizontal="center" vertical="center" wrapText="1"/>
    </xf>
    <xf numFmtId="0" fontId="12" fillId="10" borderId="12" xfId="2" applyFont="1" applyFill="1" applyBorder="1" applyAlignment="1">
      <alignment horizontal="center" vertical="center" wrapText="1"/>
    </xf>
    <xf numFmtId="0" fontId="12" fillId="10" borderId="28" xfId="2" applyFont="1" applyFill="1" applyBorder="1" applyAlignment="1">
      <alignment horizontal="center" vertical="center" wrapText="1"/>
    </xf>
    <xf numFmtId="0" fontId="12" fillId="10" borderId="13" xfId="2" applyFont="1" applyFill="1" applyBorder="1" applyAlignment="1">
      <alignment horizontal="center" vertical="center" wrapText="1"/>
    </xf>
    <xf numFmtId="0" fontId="8" fillId="7" borderId="19" xfId="2" applyFont="1" applyFill="1" applyBorder="1" applyAlignment="1">
      <alignment horizontal="center" vertical="center" wrapText="1"/>
    </xf>
    <xf numFmtId="0" fontId="8" fillId="7" borderId="3" xfId="2" applyFont="1" applyFill="1" applyBorder="1" applyAlignment="1">
      <alignment horizontal="center" vertical="center" wrapText="1"/>
    </xf>
    <xf numFmtId="0" fontId="8" fillId="7" borderId="16" xfId="2" applyFont="1" applyFill="1" applyBorder="1" applyAlignment="1">
      <alignment horizontal="center" vertical="center" wrapText="1"/>
    </xf>
    <xf numFmtId="0" fontId="11" fillId="12" borderId="2" xfId="2" applyFont="1" applyFill="1" applyBorder="1" applyAlignment="1">
      <alignment horizontal="left" vertical="center"/>
    </xf>
    <xf numFmtId="0" fontId="11" fillId="12" borderId="4" xfId="2" applyFont="1" applyFill="1" applyBorder="1" applyAlignment="1">
      <alignment horizontal="left" vertical="center"/>
    </xf>
  </cellXfs>
  <cellStyles count="6">
    <cellStyle name="Normalno" xfId="0" builtinId="0"/>
    <cellStyle name="Normalno 2" xfId="2" xr:uid="{00000000-0005-0000-0000-000001000000}"/>
    <cellStyle name="Normalno 3" xfId="3" xr:uid="{00000000-0005-0000-0000-000002000000}"/>
    <cellStyle name="Obično 11" xfId="5" xr:uid="{00000000-0005-0000-0000-000003000000}"/>
    <cellStyle name="Postotak" xfId="1" builtinId="5"/>
    <cellStyle name="Valuta 2" xfId="4" xr:uid="{00000000-0005-0000-0000-000005000000}"/>
  </cellStyles>
  <dxfs count="0"/>
  <tableStyles count="0" defaultTableStyle="TableStyleMedium9" defaultPivotStyle="PivotStyleLight16"/>
  <colors>
    <mruColors>
      <color rgb="FFFFFF99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54298</xdr:colOff>
      <xdr:row>0</xdr:row>
      <xdr:rowOff>0</xdr:rowOff>
    </xdr:from>
    <xdr:to>
      <xdr:col>2</xdr:col>
      <xdr:colOff>63823</xdr:colOff>
      <xdr:row>1</xdr:row>
      <xdr:rowOff>171451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131" y="0"/>
          <a:ext cx="623359" cy="436034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2</xdr:col>
      <xdr:colOff>378699</xdr:colOff>
      <xdr:row>0</xdr:row>
      <xdr:rowOff>11963</xdr:rowOff>
    </xdr:from>
    <xdr:to>
      <xdr:col>4</xdr:col>
      <xdr:colOff>312853</xdr:colOff>
      <xdr:row>1</xdr:row>
      <xdr:rowOff>185070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366" y="11963"/>
          <a:ext cx="1161820" cy="4376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10583</xdr:colOff>
      <xdr:row>0</xdr:row>
      <xdr:rowOff>27609</xdr:rowOff>
    </xdr:from>
    <xdr:to>
      <xdr:col>6</xdr:col>
      <xdr:colOff>182447</xdr:colOff>
      <xdr:row>1</xdr:row>
      <xdr:rowOff>172141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9750" y="27609"/>
          <a:ext cx="785697" cy="409115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11</xdr:col>
      <xdr:colOff>209973</xdr:colOff>
      <xdr:row>1</xdr:row>
      <xdr:rowOff>301202</xdr:rowOff>
    </xdr:to>
    <xdr:pic>
      <xdr:nvPicPr>
        <xdr:cNvPr id="6" name="Picture 5" descr="http://lagurtrimora.hr/wp-content/uploads/2016/12/logo.png">
          <a:extLst>
            <a:ext uri="{FF2B5EF4-FFF2-40B4-BE49-F238E27FC236}">
              <a16:creationId xmlns:a16="http://schemas.microsoft.com/office/drawing/2014/main" id="{81B7798C-8955-45AE-9ECE-4957B1D3A29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0"/>
          <a:ext cx="1437640" cy="565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view="pageBreakPreview" zoomScale="90" zoomScaleNormal="80" zoomScaleSheetLayoutView="90" workbookViewId="0">
      <selection activeCell="L15" sqref="L15"/>
    </sheetView>
  </sheetViews>
  <sheetFormatPr defaultColWidth="9.140625" defaultRowHeight="21" x14ac:dyDescent="0.2"/>
  <cols>
    <col min="1" max="16384" width="9.140625" style="1"/>
  </cols>
  <sheetData>
    <row r="1" spans="1:13" x14ac:dyDescent="0.2">
      <c r="F1" s="4"/>
      <c r="G1" s="4"/>
      <c r="H1" s="4"/>
      <c r="I1" s="4"/>
      <c r="K1" s="4"/>
      <c r="L1" s="4"/>
    </row>
    <row r="2" spans="1:13" ht="24" customHeight="1" x14ac:dyDescent="0.2">
      <c r="B2" s="3" t="s">
        <v>14</v>
      </c>
      <c r="F2" s="4"/>
      <c r="G2" s="4"/>
      <c r="H2" s="4"/>
      <c r="I2" s="4"/>
      <c r="K2" s="4"/>
      <c r="L2" s="4"/>
    </row>
    <row r="3" spans="1:13" x14ac:dyDescent="0.2">
      <c r="F3" s="4"/>
      <c r="G3" s="4"/>
      <c r="H3" s="4"/>
      <c r="I3" s="4"/>
      <c r="K3" s="4"/>
      <c r="L3" s="4"/>
    </row>
    <row r="4" spans="1:13" x14ac:dyDescent="0.2">
      <c r="F4" s="4"/>
      <c r="G4" s="4"/>
      <c r="H4" s="4"/>
      <c r="I4" s="4"/>
    </row>
    <row r="5" spans="1:13" x14ac:dyDescent="0.2">
      <c r="F5" s="4"/>
      <c r="G5" s="4"/>
      <c r="H5" s="4"/>
      <c r="I5" s="4"/>
    </row>
    <row r="6" spans="1:13" x14ac:dyDescent="0.2">
      <c r="F6" s="4"/>
      <c r="G6" s="4"/>
      <c r="H6" s="4"/>
      <c r="I6" s="4"/>
    </row>
    <row r="8" spans="1:13" ht="23.25" customHeight="1" x14ac:dyDescent="0.2"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 ht="23.25" customHeight="1" x14ac:dyDescent="0.2">
      <c r="B9" s="159" t="s">
        <v>166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</row>
    <row r="10" spans="1:13" ht="21" customHeight="1" x14ac:dyDescent="0.2"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</row>
    <row r="11" spans="1:13" ht="41.25" customHeight="1" x14ac:dyDescent="0.2"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</row>
    <row r="12" spans="1:13" ht="23.25" x14ac:dyDescent="0.2">
      <c r="A12" s="85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2"/>
    </row>
    <row r="13" spans="1:13" ht="23.25" x14ac:dyDescent="0.2">
      <c r="A13" s="85"/>
      <c r="B13" s="86"/>
      <c r="C13" s="86"/>
      <c r="D13" s="86"/>
      <c r="E13" s="158" t="s">
        <v>53</v>
      </c>
      <c r="F13" s="158"/>
      <c r="G13" s="158"/>
      <c r="H13" s="158"/>
      <c r="I13" s="158"/>
      <c r="J13" s="158"/>
      <c r="K13" s="86"/>
      <c r="L13" s="86"/>
      <c r="M13" s="2"/>
    </row>
    <row r="14" spans="1:13" ht="23.25" x14ac:dyDescent="0.2">
      <c r="A14" s="85"/>
      <c r="B14" s="86"/>
      <c r="C14" s="86"/>
      <c r="D14" s="86"/>
      <c r="E14" s="158"/>
      <c r="F14" s="158"/>
      <c r="G14" s="158"/>
      <c r="H14" s="158"/>
      <c r="I14" s="158"/>
      <c r="J14" s="158"/>
      <c r="K14" s="86"/>
      <c r="L14" s="86"/>
      <c r="M14" s="2"/>
    </row>
    <row r="15" spans="1:13" ht="23.25" x14ac:dyDescent="0.2">
      <c r="A15" s="85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2"/>
    </row>
    <row r="16" spans="1:13" ht="23.25" x14ac:dyDescent="0.2">
      <c r="A16" s="85"/>
      <c r="B16" s="86"/>
      <c r="C16" s="86"/>
      <c r="D16" s="86"/>
      <c r="E16" s="158" t="s">
        <v>54</v>
      </c>
      <c r="F16" s="158"/>
      <c r="G16" s="158"/>
      <c r="H16" s="158"/>
      <c r="I16" s="158"/>
      <c r="J16" s="158"/>
      <c r="K16" s="86"/>
      <c r="L16" s="86"/>
      <c r="M16" s="2"/>
    </row>
    <row r="17" spans="1:13" ht="23.25" x14ac:dyDescent="0.2">
      <c r="A17" s="85"/>
      <c r="B17" s="86"/>
      <c r="C17" s="86"/>
      <c r="D17" s="86"/>
      <c r="E17" s="158"/>
      <c r="F17" s="158"/>
      <c r="G17" s="158"/>
      <c r="H17" s="158"/>
      <c r="I17" s="158"/>
      <c r="J17" s="158"/>
      <c r="K17" s="86"/>
      <c r="L17" s="86"/>
      <c r="M17" s="2"/>
    </row>
    <row r="18" spans="1:13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</row>
    <row r="19" spans="1:13" x14ac:dyDescent="0.2">
      <c r="A19" s="85"/>
      <c r="B19" s="87" t="s">
        <v>73</v>
      </c>
      <c r="C19" s="87" t="s">
        <v>74</v>
      </c>
      <c r="D19" s="85"/>
      <c r="E19" s="85"/>
      <c r="F19" s="85"/>
      <c r="G19" s="85"/>
      <c r="H19" s="85"/>
      <c r="I19" s="85"/>
      <c r="J19" s="85"/>
      <c r="K19" s="85"/>
      <c r="L19" s="85"/>
    </row>
    <row r="20" spans="1:13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</row>
  </sheetData>
  <mergeCells count="3">
    <mergeCell ref="E13:J14"/>
    <mergeCell ref="E16:J17"/>
    <mergeCell ref="B9:M1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B31"/>
  <sheetViews>
    <sheetView topLeftCell="B1" zoomScale="130" zoomScaleNormal="130" workbookViewId="0">
      <selection activeCell="B28" sqref="B28"/>
    </sheetView>
  </sheetViews>
  <sheetFormatPr defaultRowHeight="15" customHeight="1" x14ac:dyDescent="0.2"/>
  <cols>
    <col min="1" max="1" width="6.42578125" style="54" customWidth="1"/>
    <col min="2" max="2" width="173.140625" style="54" customWidth="1"/>
    <col min="3" max="245" width="9.140625" style="54"/>
    <col min="246" max="246" width="70.7109375" style="54" customWidth="1"/>
    <col min="247" max="501" width="9.140625" style="54"/>
    <col min="502" max="502" width="70.7109375" style="54" customWidth="1"/>
    <col min="503" max="757" width="9.140625" style="54"/>
    <col min="758" max="758" width="70.7109375" style="54" customWidth="1"/>
    <col min="759" max="1013" width="9.140625" style="54"/>
    <col min="1014" max="1014" width="70.7109375" style="54" customWidth="1"/>
    <col min="1015" max="1269" width="9.140625" style="54"/>
    <col min="1270" max="1270" width="70.7109375" style="54" customWidth="1"/>
    <col min="1271" max="1525" width="9.140625" style="54"/>
    <col min="1526" max="1526" width="70.7109375" style="54" customWidth="1"/>
    <col min="1527" max="1781" width="9.140625" style="54"/>
    <col min="1782" max="1782" width="70.7109375" style="54" customWidth="1"/>
    <col min="1783" max="2037" width="9.140625" style="54"/>
    <col min="2038" max="2038" width="70.7109375" style="54" customWidth="1"/>
    <col min="2039" max="2293" width="9.140625" style="54"/>
    <col min="2294" max="2294" width="70.7109375" style="54" customWidth="1"/>
    <col min="2295" max="2549" width="9.140625" style="54"/>
    <col min="2550" max="2550" width="70.7109375" style="54" customWidth="1"/>
    <col min="2551" max="2805" width="9.140625" style="54"/>
    <col min="2806" max="2806" width="70.7109375" style="54" customWidth="1"/>
    <col min="2807" max="3061" width="9.140625" style="54"/>
    <col min="3062" max="3062" width="70.7109375" style="54" customWidth="1"/>
    <col min="3063" max="3317" width="9.140625" style="54"/>
    <col min="3318" max="3318" width="70.7109375" style="54" customWidth="1"/>
    <col min="3319" max="3573" width="9.140625" style="54"/>
    <col min="3574" max="3574" width="70.7109375" style="54" customWidth="1"/>
    <col min="3575" max="3829" width="9.140625" style="54"/>
    <col min="3830" max="3830" width="70.7109375" style="54" customWidth="1"/>
    <col min="3831" max="4085" width="9.140625" style="54"/>
    <col min="4086" max="4086" width="70.7109375" style="54" customWidth="1"/>
    <col min="4087" max="4341" width="9.140625" style="54"/>
    <col min="4342" max="4342" width="70.7109375" style="54" customWidth="1"/>
    <col min="4343" max="4597" width="9.140625" style="54"/>
    <col min="4598" max="4598" width="70.7109375" style="54" customWidth="1"/>
    <col min="4599" max="4853" width="9.140625" style="54"/>
    <col min="4854" max="4854" width="70.7109375" style="54" customWidth="1"/>
    <col min="4855" max="5109" width="9.140625" style="54"/>
    <col min="5110" max="5110" width="70.7109375" style="54" customWidth="1"/>
    <col min="5111" max="5365" width="9.140625" style="54"/>
    <col min="5366" max="5366" width="70.7109375" style="54" customWidth="1"/>
    <col min="5367" max="5621" width="9.140625" style="54"/>
    <col min="5622" max="5622" width="70.7109375" style="54" customWidth="1"/>
    <col min="5623" max="5877" width="9.140625" style="54"/>
    <col min="5878" max="5878" width="70.7109375" style="54" customWidth="1"/>
    <col min="5879" max="6133" width="9.140625" style="54"/>
    <col min="6134" max="6134" width="70.7109375" style="54" customWidth="1"/>
    <col min="6135" max="6389" width="9.140625" style="54"/>
    <col min="6390" max="6390" width="70.7109375" style="54" customWidth="1"/>
    <col min="6391" max="6645" width="9.140625" style="54"/>
    <col min="6646" max="6646" width="70.7109375" style="54" customWidth="1"/>
    <col min="6647" max="6901" width="9.140625" style="54"/>
    <col min="6902" max="6902" width="70.7109375" style="54" customWidth="1"/>
    <col min="6903" max="7157" width="9.140625" style="54"/>
    <col min="7158" max="7158" width="70.7109375" style="54" customWidth="1"/>
    <col min="7159" max="7413" width="9.140625" style="54"/>
    <col min="7414" max="7414" width="70.7109375" style="54" customWidth="1"/>
    <col min="7415" max="7669" width="9.140625" style="54"/>
    <col min="7670" max="7670" width="70.7109375" style="54" customWidth="1"/>
    <col min="7671" max="7925" width="9.140625" style="54"/>
    <col min="7926" max="7926" width="70.7109375" style="54" customWidth="1"/>
    <col min="7927" max="8181" width="9.140625" style="54"/>
    <col min="8182" max="8182" width="70.7109375" style="54" customWidth="1"/>
    <col min="8183" max="8437" width="9.140625" style="54"/>
    <col min="8438" max="8438" width="70.7109375" style="54" customWidth="1"/>
    <col min="8439" max="8693" width="9.140625" style="54"/>
    <col min="8694" max="8694" width="70.7109375" style="54" customWidth="1"/>
    <col min="8695" max="8949" width="9.140625" style="54"/>
    <col min="8950" max="8950" width="70.7109375" style="54" customWidth="1"/>
    <col min="8951" max="9205" width="9.140625" style="54"/>
    <col min="9206" max="9206" width="70.7109375" style="54" customWidth="1"/>
    <col min="9207" max="9461" width="9.140625" style="54"/>
    <col min="9462" max="9462" width="70.7109375" style="54" customWidth="1"/>
    <col min="9463" max="9717" width="9.140625" style="54"/>
    <col min="9718" max="9718" width="70.7109375" style="54" customWidth="1"/>
    <col min="9719" max="9973" width="9.140625" style="54"/>
    <col min="9974" max="9974" width="70.7109375" style="54" customWidth="1"/>
    <col min="9975" max="10229" width="9.140625" style="54"/>
    <col min="10230" max="10230" width="70.7109375" style="54" customWidth="1"/>
    <col min="10231" max="10485" width="9.140625" style="54"/>
    <col min="10486" max="10486" width="70.7109375" style="54" customWidth="1"/>
    <col min="10487" max="10741" width="9.140625" style="54"/>
    <col min="10742" max="10742" width="70.7109375" style="54" customWidth="1"/>
    <col min="10743" max="10997" width="9.140625" style="54"/>
    <col min="10998" max="10998" width="70.7109375" style="54" customWidth="1"/>
    <col min="10999" max="11253" width="9.140625" style="54"/>
    <col min="11254" max="11254" width="70.7109375" style="54" customWidth="1"/>
    <col min="11255" max="11509" width="9.140625" style="54"/>
    <col min="11510" max="11510" width="70.7109375" style="54" customWidth="1"/>
    <col min="11511" max="11765" width="9.140625" style="54"/>
    <col min="11766" max="11766" width="70.7109375" style="54" customWidth="1"/>
    <col min="11767" max="12021" width="9.140625" style="54"/>
    <col min="12022" max="12022" width="70.7109375" style="54" customWidth="1"/>
    <col min="12023" max="12277" width="9.140625" style="54"/>
    <col min="12278" max="12278" width="70.7109375" style="54" customWidth="1"/>
    <col min="12279" max="12533" width="9.140625" style="54"/>
    <col min="12534" max="12534" width="70.7109375" style="54" customWidth="1"/>
    <col min="12535" max="12789" width="9.140625" style="54"/>
    <col min="12790" max="12790" width="70.7109375" style="54" customWidth="1"/>
    <col min="12791" max="13045" width="9.140625" style="54"/>
    <col min="13046" max="13046" width="70.7109375" style="54" customWidth="1"/>
    <col min="13047" max="13301" width="9.140625" style="54"/>
    <col min="13302" max="13302" width="70.7109375" style="54" customWidth="1"/>
    <col min="13303" max="13557" width="9.140625" style="54"/>
    <col min="13558" max="13558" width="70.7109375" style="54" customWidth="1"/>
    <col min="13559" max="13813" width="9.140625" style="54"/>
    <col min="13814" max="13814" width="70.7109375" style="54" customWidth="1"/>
    <col min="13815" max="14069" width="9.140625" style="54"/>
    <col min="14070" max="14070" width="70.7109375" style="54" customWidth="1"/>
    <col min="14071" max="14325" width="9.140625" style="54"/>
    <col min="14326" max="14326" width="70.7109375" style="54" customWidth="1"/>
    <col min="14327" max="14581" width="9.140625" style="54"/>
    <col min="14582" max="14582" width="70.7109375" style="54" customWidth="1"/>
    <col min="14583" max="14837" width="9.140625" style="54"/>
    <col min="14838" max="14838" width="70.7109375" style="54" customWidth="1"/>
    <col min="14839" max="15093" width="9.140625" style="54"/>
    <col min="15094" max="15094" width="70.7109375" style="54" customWidth="1"/>
    <col min="15095" max="15349" width="9.140625" style="54"/>
    <col min="15350" max="15350" width="70.7109375" style="54" customWidth="1"/>
    <col min="15351" max="15605" width="9.140625" style="54"/>
    <col min="15606" max="15606" width="70.7109375" style="54" customWidth="1"/>
    <col min="15607" max="15861" width="9.140625" style="54"/>
    <col min="15862" max="15862" width="70.7109375" style="54" customWidth="1"/>
    <col min="15863" max="16117" width="9.140625" style="54"/>
    <col min="16118" max="16118" width="70.7109375" style="54" customWidth="1"/>
    <col min="16119" max="16384" width="9.140625" style="54"/>
  </cols>
  <sheetData>
    <row r="1" spans="2:2" ht="15" customHeight="1" thickBot="1" x14ac:dyDescent="0.25">
      <c r="B1" s="53" t="s">
        <v>5</v>
      </c>
    </row>
    <row r="2" spans="2:2" ht="15" customHeight="1" x14ac:dyDescent="0.2">
      <c r="B2" s="55" t="s">
        <v>105</v>
      </c>
    </row>
    <row r="3" spans="2:2" ht="15" customHeight="1" x14ac:dyDescent="0.2">
      <c r="B3" s="55" t="s">
        <v>52</v>
      </c>
    </row>
    <row r="4" spans="2:2" ht="26.45" customHeight="1" x14ac:dyDescent="0.2">
      <c r="B4" s="112" t="s">
        <v>106</v>
      </c>
    </row>
    <row r="5" spans="2:2" ht="30" customHeight="1" x14ac:dyDescent="0.2">
      <c r="B5" s="55" t="s">
        <v>100</v>
      </c>
    </row>
    <row r="6" spans="2:2" ht="16.149999999999999" customHeight="1" x14ac:dyDescent="0.2">
      <c r="B6" s="55" t="s">
        <v>99</v>
      </c>
    </row>
    <row r="7" spans="2:2" ht="16.899999999999999" customHeight="1" x14ac:dyDescent="0.2">
      <c r="B7" s="56" t="s">
        <v>107</v>
      </c>
    </row>
    <row r="8" spans="2:2" ht="19.5" customHeight="1" x14ac:dyDescent="0.2">
      <c r="B8" s="56" t="s">
        <v>125</v>
      </c>
    </row>
    <row r="9" spans="2:2" ht="15" customHeight="1" x14ac:dyDescent="0.2">
      <c r="B9" s="57" t="s">
        <v>126</v>
      </c>
    </row>
    <row r="10" spans="2:2" ht="15" customHeight="1" x14ac:dyDescent="0.2">
      <c r="B10" s="56" t="s">
        <v>51</v>
      </c>
    </row>
    <row r="11" spans="2:2" ht="27.6" customHeight="1" x14ac:dyDescent="0.2">
      <c r="B11" s="56" t="s">
        <v>127</v>
      </c>
    </row>
    <row r="12" spans="2:2" ht="15" customHeight="1" thickBot="1" x14ac:dyDescent="0.25">
      <c r="B12" s="58"/>
    </row>
    <row r="13" spans="2:2" ht="15" customHeight="1" x14ac:dyDescent="0.2">
      <c r="B13" s="140" t="s">
        <v>91</v>
      </c>
    </row>
    <row r="14" spans="2:2" ht="15" customHeight="1" x14ac:dyDescent="0.2">
      <c r="B14" s="141" t="s">
        <v>92</v>
      </c>
    </row>
    <row r="15" spans="2:2" ht="15" customHeight="1" x14ac:dyDescent="0.2">
      <c r="B15" s="141" t="s">
        <v>93</v>
      </c>
    </row>
    <row r="16" spans="2:2" ht="15" customHeight="1" x14ac:dyDescent="0.2">
      <c r="B16" s="142" t="s">
        <v>164</v>
      </c>
    </row>
    <row r="17" spans="2:2" ht="26.25" customHeight="1" x14ac:dyDescent="0.2">
      <c r="B17" s="130" t="s">
        <v>140</v>
      </c>
    </row>
    <row r="18" spans="2:2" ht="15" customHeight="1" x14ac:dyDescent="0.2">
      <c r="B18" s="60" t="s">
        <v>104</v>
      </c>
    </row>
    <row r="19" spans="2:2" ht="15" customHeight="1" x14ac:dyDescent="0.2">
      <c r="B19" s="114" t="s">
        <v>94</v>
      </c>
    </row>
    <row r="20" spans="2:2" ht="15" customHeight="1" x14ac:dyDescent="0.2">
      <c r="B20" s="143" t="s">
        <v>64</v>
      </c>
    </row>
    <row r="21" spans="2:2" ht="12.75" x14ac:dyDescent="0.2">
      <c r="B21" s="114" t="s">
        <v>134</v>
      </c>
    </row>
    <row r="22" spans="2:2" ht="25.5" x14ac:dyDescent="0.2">
      <c r="B22" s="114" t="s">
        <v>95</v>
      </c>
    </row>
    <row r="23" spans="2:2" ht="51" x14ac:dyDescent="0.2">
      <c r="B23" s="114" t="s">
        <v>128</v>
      </c>
    </row>
    <row r="24" spans="2:2" ht="30" customHeight="1" x14ac:dyDescent="0.2">
      <c r="B24" s="114" t="s">
        <v>119</v>
      </c>
    </row>
    <row r="25" spans="2:2" ht="15" customHeight="1" thickBot="1" x14ac:dyDescent="0.25">
      <c r="B25" s="54" t="s">
        <v>165</v>
      </c>
    </row>
    <row r="26" spans="2:2" ht="15" customHeight="1" thickBot="1" x14ac:dyDescent="0.25">
      <c r="B26" s="59" t="s">
        <v>96</v>
      </c>
    </row>
    <row r="27" spans="2:2" ht="15" customHeight="1" x14ac:dyDescent="0.2">
      <c r="B27" s="61" t="s">
        <v>97</v>
      </c>
    </row>
    <row r="28" spans="2:2" ht="15" customHeight="1" thickBot="1" x14ac:dyDescent="0.25">
      <c r="B28" s="144" t="s">
        <v>98</v>
      </c>
    </row>
    <row r="31" spans="2:2" ht="15" customHeight="1" x14ac:dyDescent="0.2">
      <c r="B31" s="58"/>
    </row>
  </sheetData>
  <pageMargins left="0.7" right="0.7" top="0.75" bottom="0.75" header="0.3" footer="0.3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7"/>
  <sheetViews>
    <sheetView topLeftCell="G1" zoomScaleNormal="100" workbookViewId="0">
      <selection activeCell="Q8" sqref="Q8"/>
    </sheetView>
  </sheetViews>
  <sheetFormatPr defaultColWidth="8.85546875" defaultRowHeight="12.75" x14ac:dyDescent="0.2"/>
  <cols>
    <col min="1" max="1" width="5.42578125" style="41" customWidth="1"/>
    <col min="2" max="2" width="14.140625" style="38" bestFit="1" customWidth="1"/>
    <col min="3" max="3" width="26.28515625" style="38" customWidth="1"/>
    <col min="4" max="4" width="34.28515625" style="38" customWidth="1"/>
    <col min="5" max="5" width="20.5703125" style="38" customWidth="1"/>
    <col min="6" max="6" width="16.42578125" style="38" customWidth="1"/>
    <col min="7" max="7" width="21.5703125" style="38" customWidth="1"/>
    <col min="8" max="8" width="18.42578125" style="38" customWidth="1"/>
    <col min="9" max="9" width="12.42578125" style="38" customWidth="1"/>
    <col min="10" max="10" width="8.5703125" style="38" bestFit="1" customWidth="1"/>
    <col min="11" max="11" width="11.7109375" style="38" customWidth="1"/>
    <col min="12" max="12" width="8.140625" style="38" customWidth="1"/>
    <col min="13" max="15" width="12.7109375" style="38" customWidth="1"/>
    <col min="16" max="16" width="11.28515625" style="38" bestFit="1" customWidth="1"/>
    <col min="17" max="17" width="14" style="42" customWidth="1"/>
    <col min="18" max="20" width="12.7109375" style="38" customWidth="1"/>
    <col min="21" max="21" width="25.28515625" style="38" customWidth="1"/>
    <col min="22" max="22" width="8.85546875" style="38"/>
    <col min="23" max="23" width="8.85546875" style="38" hidden="1" customWidth="1"/>
    <col min="24" max="16384" width="8.85546875" style="38"/>
  </cols>
  <sheetData>
    <row r="1" spans="1:21" ht="22.5" customHeight="1" thickBot="1" x14ac:dyDescent="0.25">
      <c r="A1" s="89" t="s">
        <v>143</v>
      </c>
    </row>
    <row r="2" spans="1:21" s="96" customFormat="1" ht="18.75" customHeight="1" x14ac:dyDescent="0.2">
      <c r="A2" s="174" t="s">
        <v>7</v>
      </c>
      <c r="B2" s="175"/>
      <c r="C2" s="166"/>
      <c r="D2" s="166"/>
      <c r="E2" s="166"/>
      <c r="F2" s="166"/>
      <c r="G2" s="166"/>
      <c r="H2" s="166"/>
      <c r="I2" s="166"/>
      <c r="J2" s="166"/>
      <c r="K2" s="167"/>
      <c r="Q2" s="97"/>
    </row>
    <row r="3" spans="1:21" s="96" customFormat="1" ht="18.75" customHeight="1" x14ac:dyDescent="0.2">
      <c r="A3" s="176" t="s">
        <v>8</v>
      </c>
      <c r="B3" s="177"/>
      <c r="C3" s="168"/>
      <c r="D3" s="169"/>
      <c r="E3" s="169"/>
      <c r="F3" s="169"/>
      <c r="G3" s="169"/>
      <c r="H3" s="169"/>
      <c r="I3" s="169"/>
      <c r="J3" s="169"/>
      <c r="K3" s="170"/>
      <c r="Q3" s="97"/>
    </row>
    <row r="5" spans="1:21" ht="26.45" customHeight="1" x14ac:dyDescent="0.2">
      <c r="A5" s="99" t="s">
        <v>77</v>
      </c>
      <c r="B5" s="98"/>
      <c r="C5" s="44"/>
      <c r="D5" s="44"/>
      <c r="E5" s="44"/>
      <c r="F5" s="44"/>
      <c r="G5" s="44"/>
      <c r="H5" s="44"/>
      <c r="I5" s="44"/>
      <c r="J5" s="45"/>
      <c r="K5" s="163" t="s">
        <v>131</v>
      </c>
      <c r="L5" s="164"/>
      <c r="M5" s="164"/>
      <c r="N5" s="164"/>
      <c r="O5" s="164"/>
      <c r="P5" s="164"/>
      <c r="Q5" s="164"/>
      <c r="R5" s="164"/>
      <c r="S5" s="164"/>
      <c r="T5" s="164"/>
      <c r="U5" s="165"/>
    </row>
    <row r="6" spans="1:21" s="46" customFormat="1" ht="108" customHeight="1" x14ac:dyDescent="0.2">
      <c r="A6" s="148"/>
      <c r="B6" s="147" t="s">
        <v>6</v>
      </c>
      <c r="C6" s="147" t="s">
        <v>17</v>
      </c>
      <c r="D6" s="147" t="s">
        <v>9</v>
      </c>
      <c r="E6" s="147" t="s">
        <v>108</v>
      </c>
      <c r="F6" s="147" t="s">
        <v>133</v>
      </c>
      <c r="G6" s="147" t="s">
        <v>117</v>
      </c>
      <c r="H6" s="147" t="s">
        <v>141</v>
      </c>
      <c r="I6" s="147" t="s">
        <v>10</v>
      </c>
      <c r="J6" s="147" t="s">
        <v>11</v>
      </c>
      <c r="K6" s="83" t="s">
        <v>130</v>
      </c>
      <c r="L6" s="83" t="s">
        <v>118</v>
      </c>
      <c r="M6" s="103" t="s">
        <v>135</v>
      </c>
      <c r="N6" s="103" t="s">
        <v>136</v>
      </c>
      <c r="O6" s="103" t="s">
        <v>75</v>
      </c>
      <c r="P6" s="103" t="s">
        <v>129</v>
      </c>
      <c r="Q6" s="104" t="s">
        <v>13</v>
      </c>
      <c r="R6" s="103" t="s">
        <v>61</v>
      </c>
      <c r="S6" s="103" t="s">
        <v>12</v>
      </c>
      <c r="T6" s="103" t="s">
        <v>142</v>
      </c>
      <c r="U6" s="103" t="s">
        <v>16</v>
      </c>
    </row>
    <row r="7" spans="1:21" s="96" customFormat="1" x14ac:dyDescent="0.2">
      <c r="A7" s="171"/>
      <c r="B7" s="171" t="s">
        <v>76</v>
      </c>
      <c r="C7" s="156"/>
      <c r="D7" s="122"/>
      <c r="E7" s="122"/>
      <c r="F7" s="122"/>
      <c r="G7" s="122"/>
      <c r="H7" s="116"/>
      <c r="I7" s="123"/>
      <c r="J7" s="118"/>
      <c r="K7" s="119"/>
      <c r="L7" s="155">
        <v>0.25</v>
      </c>
      <c r="M7" s="117">
        <f t="shared" ref="M7:M26" si="0">J7*K7*(1+L7)</f>
        <v>0</v>
      </c>
      <c r="N7" s="117">
        <f t="shared" ref="N7:N26" si="1">J7*K7*L7</f>
        <v>0</v>
      </c>
      <c r="O7" s="117">
        <f>M7-N7</f>
        <v>0</v>
      </c>
      <c r="P7" s="117">
        <f>M7</f>
        <v>0</v>
      </c>
      <c r="Q7" s="120">
        <v>0</v>
      </c>
      <c r="R7" s="117">
        <f>(P7*Q7)</f>
        <v>0</v>
      </c>
      <c r="S7" s="117">
        <f t="shared" ref="S7:S26" si="2">M7-R7</f>
        <v>0</v>
      </c>
      <c r="T7" s="117"/>
      <c r="U7" s="118"/>
    </row>
    <row r="8" spans="1:21" s="96" customFormat="1" x14ac:dyDescent="0.2">
      <c r="A8" s="172"/>
      <c r="B8" s="172"/>
      <c r="C8" s="156"/>
      <c r="D8" s="122"/>
      <c r="E8" s="122"/>
      <c r="F8" s="122"/>
      <c r="G8" s="122"/>
      <c r="H8" s="116"/>
      <c r="I8" s="123"/>
      <c r="J8" s="118"/>
      <c r="K8" s="119"/>
      <c r="L8" s="155">
        <v>0.25</v>
      </c>
      <c r="M8" s="117">
        <f t="shared" si="0"/>
        <v>0</v>
      </c>
      <c r="N8" s="117">
        <f t="shared" si="1"/>
        <v>0</v>
      </c>
      <c r="O8" s="117">
        <f t="shared" ref="O8:O22" si="3">M8-N8</f>
        <v>0</v>
      </c>
      <c r="P8" s="117">
        <f t="shared" ref="P8:P26" si="4">M8</f>
        <v>0</v>
      </c>
      <c r="Q8" s="120">
        <v>0</v>
      </c>
      <c r="R8" s="117">
        <f t="shared" ref="R8:R23" si="5">(P8*Q8)</f>
        <v>0</v>
      </c>
      <c r="S8" s="117">
        <f t="shared" si="2"/>
        <v>0</v>
      </c>
      <c r="T8" s="117"/>
      <c r="U8" s="118"/>
    </row>
    <row r="9" spans="1:21" s="96" customFormat="1" x14ac:dyDescent="0.2">
      <c r="A9" s="172"/>
      <c r="B9" s="172"/>
      <c r="C9" s="156"/>
      <c r="D9" s="122"/>
      <c r="E9" s="122"/>
      <c r="F9" s="122"/>
      <c r="G9" s="122"/>
      <c r="H9" s="116"/>
      <c r="I9" s="123"/>
      <c r="J9" s="118"/>
      <c r="K9" s="119"/>
      <c r="L9" s="155">
        <v>0.25</v>
      </c>
      <c r="M9" s="117">
        <f t="shared" si="0"/>
        <v>0</v>
      </c>
      <c r="N9" s="117">
        <f t="shared" si="1"/>
        <v>0</v>
      </c>
      <c r="O9" s="117">
        <f t="shared" si="3"/>
        <v>0</v>
      </c>
      <c r="P9" s="117">
        <f t="shared" si="4"/>
        <v>0</v>
      </c>
      <c r="Q9" s="120"/>
      <c r="R9" s="117">
        <f t="shared" si="5"/>
        <v>0</v>
      </c>
      <c r="S9" s="117">
        <f t="shared" si="2"/>
        <v>0</v>
      </c>
      <c r="T9" s="117"/>
      <c r="U9" s="118"/>
    </row>
    <row r="10" spans="1:21" s="96" customFormat="1" x14ac:dyDescent="0.2">
      <c r="A10" s="172"/>
      <c r="B10" s="172"/>
      <c r="C10" s="156"/>
      <c r="D10" s="122"/>
      <c r="E10" s="122"/>
      <c r="F10" s="122"/>
      <c r="G10" s="122"/>
      <c r="H10" s="116"/>
      <c r="I10" s="123"/>
      <c r="J10" s="118"/>
      <c r="K10" s="119"/>
      <c r="L10" s="155">
        <v>0.25</v>
      </c>
      <c r="M10" s="117">
        <f t="shared" si="0"/>
        <v>0</v>
      </c>
      <c r="N10" s="117">
        <f t="shared" si="1"/>
        <v>0</v>
      </c>
      <c r="O10" s="117">
        <f t="shared" si="3"/>
        <v>0</v>
      </c>
      <c r="P10" s="117">
        <f t="shared" si="4"/>
        <v>0</v>
      </c>
      <c r="Q10" s="120"/>
      <c r="R10" s="117">
        <f t="shared" si="5"/>
        <v>0</v>
      </c>
      <c r="S10" s="117">
        <f t="shared" si="2"/>
        <v>0</v>
      </c>
      <c r="T10" s="117"/>
      <c r="U10" s="118"/>
    </row>
    <row r="11" spans="1:21" s="96" customFormat="1" x14ac:dyDescent="0.2">
      <c r="A11" s="172"/>
      <c r="B11" s="172"/>
      <c r="C11" s="156"/>
      <c r="D11" s="122"/>
      <c r="E11" s="122"/>
      <c r="F11" s="122"/>
      <c r="G11" s="122"/>
      <c r="H11" s="116"/>
      <c r="I11" s="123"/>
      <c r="J11" s="118"/>
      <c r="K11" s="119"/>
      <c r="L11" s="155">
        <v>0.25</v>
      </c>
      <c r="M11" s="117">
        <f t="shared" si="0"/>
        <v>0</v>
      </c>
      <c r="N11" s="117">
        <f t="shared" si="1"/>
        <v>0</v>
      </c>
      <c r="O11" s="117">
        <f t="shared" si="3"/>
        <v>0</v>
      </c>
      <c r="P11" s="117">
        <f t="shared" si="4"/>
        <v>0</v>
      </c>
      <c r="Q11" s="120"/>
      <c r="R11" s="117">
        <f t="shared" si="5"/>
        <v>0</v>
      </c>
      <c r="S11" s="117">
        <f t="shared" si="2"/>
        <v>0</v>
      </c>
      <c r="T11" s="117"/>
      <c r="U11" s="118"/>
    </row>
    <row r="12" spans="1:21" s="96" customFormat="1" x14ac:dyDescent="0.2">
      <c r="A12" s="172"/>
      <c r="B12" s="172"/>
      <c r="C12" s="156"/>
      <c r="D12" s="122"/>
      <c r="E12" s="122"/>
      <c r="F12" s="122"/>
      <c r="G12" s="122"/>
      <c r="H12" s="116"/>
      <c r="I12" s="123"/>
      <c r="J12" s="118"/>
      <c r="K12" s="119"/>
      <c r="L12" s="155">
        <v>0.25</v>
      </c>
      <c r="M12" s="117">
        <f t="shared" si="0"/>
        <v>0</v>
      </c>
      <c r="N12" s="117">
        <f t="shared" si="1"/>
        <v>0</v>
      </c>
      <c r="O12" s="117">
        <f t="shared" si="3"/>
        <v>0</v>
      </c>
      <c r="P12" s="117">
        <f t="shared" si="4"/>
        <v>0</v>
      </c>
      <c r="Q12" s="120"/>
      <c r="R12" s="117">
        <f t="shared" si="5"/>
        <v>0</v>
      </c>
      <c r="S12" s="117">
        <f t="shared" si="2"/>
        <v>0</v>
      </c>
      <c r="T12" s="117"/>
      <c r="U12" s="118"/>
    </row>
    <row r="13" spans="1:21" s="96" customFormat="1" x14ac:dyDescent="0.2">
      <c r="A13" s="172"/>
      <c r="B13" s="172"/>
      <c r="C13" s="156"/>
      <c r="D13" s="122"/>
      <c r="E13" s="122"/>
      <c r="F13" s="122"/>
      <c r="G13" s="122"/>
      <c r="H13" s="116"/>
      <c r="I13" s="123"/>
      <c r="J13" s="118"/>
      <c r="K13" s="119"/>
      <c r="L13" s="155">
        <v>0.25</v>
      </c>
      <c r="M13" s="117">
        <f t="shared" si="0"/>
        <v>0</v>
      </c>
      <c r="N13" s="117">
        <f t="shared" si="1"/>
        <v>0</v>
      </c>
      <c r="O13" s="117">
        <f t="shared" si="3"/>
        <v>0</v>
      </c>
      <c r="P13" s="117">
        <f t="shared" si="4"/>
        <v>0</v>
      </c>
      <c r="Q13" s="120"/>
      <c r="R13" s="117">
        <f t="shared" si="5"/>
        <v>0</v>
      </c>
      <c r="S13" s="117">
        <f t="shared" si="2"/>
        <v>0</v>
      </c>
      <c r="T13" s="117"/>
      <c r="U13" s="118"/>
    </row>
    <row r="14" spans="1:21" s="96" customFormat="1" x14ac:dyDescent="0.2">
      <c r="A14" s="172"/>
      <c r="B14" s="172"/>
      <c r="C14" s="156"/>
      <c r="D14" s="122"/>
      <c r="E14" s="122"/>
      <c r="F14" s="122"/>
      <c r="G14" s="122"/>
      <c r="H14" s="116"/>
      <c r="I14" s="123"/>
      <c r="J14" s="118"/>
      <c r="K14" s="119"/>
      <c r="L14" s="155">
        <v>0.25</v>
      </c>
      <c r="M14" s="117">
        <f t="shared" si="0"/>
        <v>0</v>
      </c>
      <c r="N14" s="117">
        <f t="shared" si="1"/>
        <v>0</v>
      </c>
      <c r="O14" s="117">
        <f t="shared" si="3"/>
        <v>0</v>
      </c>
      <c r="P14" s="117">
        <f t="shared" si="4"/>
        <v>0</v>
      </c>
      <c r="Q14" s="120"/>
      <c r="R14" s="117">
        <f t="shared" si="5"/>
        <v>0</v>
      </c>
      <c r="S14" s="117">
        <f t="shared" si="2"/>
        <v>0</v>
      </c>
      <c r="T14" s="117"/>
      <c r="U14" s="118"/>
    </row>
    <row r="15" spans="1:21" s="96" customFormat="1" x14ac:dyDescent="0.2">
      <c r="A15" s="172"/>
      <c r="B15" s="172"/>
      <c r="C15" s="156"/>
      <c r="D15" s="122"/>
      <c r="E15" s="122"/>
      <c r="F15" s="122"/>
      <c r="G15" s="122"/>
      <c r="H15" s="116"/>
      <c r="I15" s="123"/>
      <c r="J15" s="118"/>
      <c r="K15" s="119"/>
      <c r="L15" s="155">
        <v>0.25</v>
      </c>
      <c r="M15" s="117">
        <f t="shared" si="0"/>
        <v>0</v>
      </c>
      <c r="N15" s="117">
        <f t="shared" si="1"/>
        <v>0</v>
      </c>
      <c r="O15" s="117">
        <f t="shared" si="3"/>
        <v>0</v>
      </c>
      <c r="P15" s="117">
        <f t="shared" si="4"/>
        <v>0</v>
      </c>
      <c r="Q15" s="120"/>
      <c r="R15" s="117">
        <f t="shared" si="5"/>
        <v>0</v>
      </c>
      <c r="S15" s="117">
        <f t="shared" si="2"/>
        <v>0</v>
      </c>
      <c r="T15" s="117"/>
      <c r="U15" s="118"/>
    </row>
    <row r="16" spans="1:21" s="96" customFormat="1" x14ac:dyDescent="0.2">
      <c r="A16" s="172"/>
      <c r="B16" s="172"/>
      <c r="C16" s="156"/>
      <c r="D16" s="122"/>
      <c r="E16" s="122"/>
      <c r="F16" s="122"/>
      <c r="G16" s="122"/>
      <c r="H16" s="116"/>
      <c r="I16" s="123"/>
      <c r="J16" s="118"/>
      <c r="K16" s="119"/>
      <c r="L16" s="155">
        <v>0.25</v>
      </c>
      <c r="M16" s="117">
        <f t="shared" si="0"/>
        <v>0</v>
      </c>
      <c r="N16" s="117">
        <f t="shared" si="1"/>
        <v>0</v>
      </c>
      <c r="O16" s="117">
        <f t="shared" si="3"/>
        <v>0</v>
      </c>
      <c r="P16" s="117">
        <f t="shared" si="4"/>
        <v>0</v>
      </c>
      <c r="Q16" s="120"/>
      <c r="R16" s="117">
        <f t="shared" si="5"/>
        <v>0</v>
      </c>
      <c r="S16" s="117">
        <f t="shared" si="2"/>
        <v>0</v>
      </c>
      <c r="T16" s="117"/>
      <c r="U16" s="118"/>
    </row>
    <row r="17" spans="1:23" s="96" customFormat="1" x14ac:dyDescent="0.2">
      <c r="A17" s="172"/>
      <c r="B17" s="172"/>
      <c r="C17" s="156"/>
      <c r="D17" s="122"/>
      <c r="E17" s="122"/>
      <c r="F17" s="122"/>
      <c r="G17" s="122"/>
      <c r="H17" s="116"/>
      <c r="I17" s="123"/>
      <c r="J17" s="118"/>
      <c r="K17" s="119"/>
      <c r="L17" s="155">
        <v>0.25</v>
      </c>
      <c r="M17" s="117">
        <f t="shared" si="0"/>
        <v>0</v>
      </c>
      <c r="N17" s="117">
        <f t="shared" si="1"/>
        <v>0</v>
      </c>
      <c r="O17" s="117">
        <f t="shared" si="3"/>
        <v>0</v>
      </c>
      <c r="P17" s="117">
        <f t="shared" si="4"/>
        <v>0</v>
      </c>
      <c r="Q17" s="120"/>
      <c r="R17" s="117">
        <f t="shared" si="5"/>
        <v>0</v>
      </c>
      <c r="S17" s="117">
        <f t="shared" si="2"/>
        <v>0</v>
      </c>
      <c r="T17" s="117"/>
      <c r="U17" s="118"/>
    </row>
    <row r="18" spans="1:23" s="96" customFormat="1" x14ac:dyDescent="0.2">
      <c r="A18" s="172"/>
      <c r="B18" s="172"/>
      <c r="C18" s="156"/>
      <c r="D18" s="122"/>
      <c r="E18" s="122"/>
      <c r="F18" s="122"/>
      <c r="G18" s="122"/>
      <c r="H18" s="116"/>
      <c r="I18" s="123"/>
      <c r="J18" s="118"/>
      <c r="K18" s="119"/>
      <c r="L18" s="155">
        <v>0.25</v>
      </c>
      <c r="M18" s="117">
        <f t="shared" si="0"/>
        <v>0</v>
      </c>
      <c r="N18" s="117">
        <f t="shared" si="1"/>
        <v>0</v>
      </c>
      <c r="O18" s="117">
        <f t="shared" si="3"/>
        <v>0</v>
      </c>
      <c r="P18" s="117">
        <f t="shared" si="4"/>
        <v>0</v>
      </c>
      <c r="Q18" s="120"/>
      <c r="R18" s="117">
        <f t="shared" si="5"/>
        <v>0</v>
      </c>
      <c r="S18" s="117">
        <f t="shared" si="2"/>
        <v>0</v>
      </c>
      <c r="T18" s="117"/>
      <c r="U18" s="118"/>
    </row>
    <row r="19" spans="1:23" s="96" customFormat="1" x14ac:dyDescent="0.2">
      <c r="A19" s="172"/>
      <c r="B19" s="172"/>
      <c r="C19" s="156"/>
      <c r="D19" s="122"/>
      <c r="E19" s="122"/>
      <c r="F19" s="122"/>
      <c r="G19" s="122"/>
      <c r="H19" s="116"/>
      <c r="I19" s="123"/>
      <c r="J19" s="118"/>
      <c r="K19" s="119"/>
      <c r="L19" s="155">
        <v>0.25</v>
      </c>
      <c r="M19" s="117">
        <f t="shared" si="0"/>
        <v>0</v>
      </c>
      <c r="N19" s="117">
        <f t="shared" si="1"/>
        <v>0</v>
      </c>
      <c r="O19" s="117">
        <f t="shared" si="3"/>
        <v>0</v>
      </c>
      <c r="P19" s="117">
        <f t="shared" si="4"/>
        <v>0</v>
      </c>
      <c r="Q19" s="120"/>
      <c r="R19" s="117">
        <f t="shared" si="5"/>
        <v>0</v>
      </c>
      <c r="S19" s="117">
        <f t="shared" si="2"/>
        <v>0</v>
      </c>
      <c r="T19" s="117"/>
      <c r="U19" s="118"/>
    </row>
    <row r="20" spans="1:23" s="96" customFormat="1" x14ac:dyDescent="0.2">
      <c r="A20" s="172"/>
      <c r="B20" s="172"/>
      <c r="C20" s="156"/>
      <c r="D20" s="122"/>
      <c r="E20" s="122"/>
      <c r="F20" s="122"/>
      <c r="G20" s="122"/>
      <c r="H20" s="116"/>
      <c r="I20" s="123"/>
      <c r="J20" s="118"/>
      <c r="K20" s="119"/>
      <c r="L20" s="155">
        <v>0.25</v>
      </c>
      <c r="M20" s="117">
        <f t="shared" si="0"/>
        <v>0</v>
      </c>
      <c r="N20" s="117">
        <f t="shared" si="1"/>
        <v>0</v>
      </c>
      <c r="O20" s="117">
        <f t="shared" si="3"/>
        <v>0</v>
      </c>
      <c r="P20" s="117">
        <f t="shared" si="4"/>
        <v>0</v>
      </c>
      <c r="Q20" s="120"/>
      <c r="R20" s="117">
        <f t="shared" si="5"/>
        <v>0</v>
      </c>
      <c r="S20" s="117">
        <f t="shared" si="2"/>
        <v>0</v>
      </c>
      <c r="T20" s="117"/>
      <c r="U20" s="118"/>
    </row>
    <row r="21" spans="1:23" s="96" customFormat="1" x14ac:dyDescent="0.2">
      <c r="A21" s="172"/>
      <c r="B21" s="172"/>
      <c r="C21" s="156"/>
      <c r="D21" s="122"/>
      <c r="E21" s="122"/>
      <c r="F21" s="122"/>
      <c r="G21" s="122"/>
      <c r="H21" s="116"/>
      <c r="I21" s="123"/>
      <c r="J21" s="118"/>
      <c r="K21" s="119"/>
      <c r="L21" s="155">
        <v>0.25</v>
      </c>
      <c r="M21" s="117">
        <f t="shared" si="0"/>
        <v>0</v>
      </c>
      <c r="N21" s="117">
        <f t="shared" si="1"/>
        <v>0</v>
      </c>
      <c r="O21" s="117">
        <f t="shared" si="3"/>
        <v>0</v>
      </c>
      <c r="P21" s="117">
        <f t="shared" si="4"/>
        <v>0</v>
      </c>
      <c r="Q21" s="120"/>
      <c r="R21" s="117">
        <f t="shared" si="5"/>
        <v>0</v>
      </c>
      <c r="S21" s="117">
        <f t="shared" si="2"/>
        <v>0</v>
      </c>
      <c r="T21" s="117"/>
      <c r="U21" s="118"/>
    </row>
    <row r="22" spans="1:23" s="96" customFormat="1" x14ac:dyDescent="0.2">
      <c r="A22" s="172"/>
      <c r="B22" s="172"/>
      <c r="C22" s="156"/>
      <c r="D22" s="122"/>
      <c r="E22" s="122"/>
      <c r="F22" s="122"/>
      <c r="G22" s="122"/>
      <c r="H22" s="116"/>
      <c r="I22" s="123"/>
      <c r="J22" s="118"/>
      <c r="K22" s="119"/>
      <c r="L22" s="155">
        <v>0.25</v>
      </c>
      <c r="M22" s="117">
        <f t="shared" si="0"/>
        <v>0</v>
      </c>
      <c r="N22" s="117">
        <f t="shared" si="1"/>
        <v>0</v>
      </c>
      <c r="O22" s="117">
        <f t="shared" si="3"/>
        <v>0</v>
      </c>
      <c r="P22" s="117">
        <f t="shared" si="4"/>
        <v>0</v>
      </c>
      <c r="Q22" s="120"/>
      <c r="R22" s="117">
        <f t="shared" si="5"/>
        <v>0</v>
      </c>
      <c r="S22" s="117">
        <f t="shared" si="2"/>
        <v>0</v>
      </c>
      <c r="T22" s="117"/>
      <c r="U22" s="118"/>
    </row>
    <row r="23" spans="1:23" s="96" customFormat="1" x14ac:dyDescent="0.2">
      <c r="A23" s="172"/>
      <c r="B23" s="172"/>
      <c r="C23" s="156"/>
      <c r="D23" s="122"/>
      <c r="E23" s="122"/>
      <c r="F23" s="122"/>
      <c r="G23" s="122"/>
      <c r="H23" s="116"/>
      <c r="I23" s="123"/>
      <c r="J23" s="118"/>
      <c r="K23" s="119"/>
      <c r="L23" s="155">
        <v>0.25</v>
      </c>
      <c r="M23" s="117">
        <f t="shared" si="0"/>
        <v>0</v>
      </c>
      <c r="N23" s="117">
        <f t="shared" si="1"/>
        <v>0</v>
      </c>
      <c r="O23" s="117">
        <f>M23-N23</f>
        <v>0</v>
      </c>
      <c r="P23" s="117">
        <f t="shared" si="4"/>
        <v>0</v>
      </c>
      <c r="Q23" s="120"/>
      <c r="R23" s="117">
        <f t="shared" si="5"/>
        <v>0</v>
      </c>
      <c r="S23" s="117">
        <f t="shared" si="2"/>
        <v>0</v>
      </c>
      <c r="T23" s="117"/>
      <c r="U23" s="118"/>
      <c r="W23" s="96" t="s">
        <v>1</v>
      </c>
    </row>
    <row r="24" spans="1:23" s="96" customFormat="1" x14ac:dyDescent="0.2">
      <c r="A24" s="172"/>
      <c r="B24" s="172"/>
      <c r="C24" s="156"/>
      <c r="D24" s="122"/>
      <c r="E24" s="122"/>
      <c r="F24" s="122"/>
      <c r="G24" s="122"/>
      <c r="H24" s="116"/>
      <c r="I24" s="123"/>
      <c r="J24" s="118"/>
      <c r="K24" s="119"/>
      <c r="L24" s="155">
        <v>0.25</v>
      </c>
      <c r="M24" s="117">
        <f t="shared" si="0"/>
        <v>0</v>
      </c>
      <c r="N24" s="117">
        <f t="shared" si="1"/>
        <v>0</v>
      </c>
      <c r="O24" s="117">
        <f>M24-N24</f>
        <v>0</v>
      </c>
      <c r="P24" s="117">
        <f t="shared" si="4"/>
        <v>0</v>
      </c>
      <c r="Q24" s="120"/>
      <c r="R24" s="117">
        <f>(P24*Q24)</f>
        <v>0</v>
      </c>
      <c r="S24" s="117">
        <f t="shared" si="2"/>
        <v>0</v>
      </c>
      <c r="T24" s="117"/>
      <c r="U24" s="118"/>
      <c r="W24" s="96" t="s">
        <v>2</v>
      </c>
    </row>
    <row r="25" spans="1:23" s="96" customFormat="1" x14ac:dyDescent="0.2">
      <c r="A25" s="172"/>
      <c r="B25" s="172"/>
      <c r="C25" s="156"/>
      <c r="D25" s="122"/>
      <c r="E25" s="122"/>
      <c r="F25" s="122"/>
      <c r="G25" s="122"/>
      <c r="H25" s="116"/>
      <c r="I25" s="123"/>
      <c r="J25" s="118"/>
      <c r="K25" s="119"/>
      <c r="L25" s="155">
        <v>0.25</v>
      </c>
      <c r="M25" s="117">
        <f t="shared" si="0"/>
        <v>0</v>
      </c>
      <c r="N25" s="117">
        <f t="shared" si="1"/>
        <v>0</v>
      </c>
      <c r="O25" s="117">
        <f>M25-N25</f>
        <v>0</v>
      </c>
      <c r="P25" s="117">
        <f t="shared" si="4"/>
        <v>0</v>
      </c>
      <c r="Q25" s="120"/>
      <c r="R25" s="117">
        <f>(P25*Q25)</f>
        <v>0</v>
      </c>
      <c r="S25" s="117">
        <f t="shared" si="2"/>
        <v>0</v>
      </c>
      <c r="T25" s="117"/>
      <c r="U25" s="118"/>
      <c r="W25" s="96" t="s">
        <v>0</v>
      </c>
    </row>
    <row r="26" spans="1:23" s="96" customFormat="1" x14ac:dyDescent="0.2">
      <c r="A26" s="172"/>
      <c r="B26" s="172"/>
      <c r="C26" s="156"/>
      <c r="D26" s="122"/>
      <c r="E26" s="122"/>
      <c r="F26" s="122"/>
      <c r="G26" s="122"/>
      <c r="H26" s="116"/>
      <c r="I26" s="123"/>
      <c r="J26" s="118"/>
      <c r="K26" s="119"/>
      <c r="L26" s="155">
        <v>0.25</v>
      </c>
      <c r="M26" s="117">
        <f t="shared" si="0"/>
        <v>0</v>
      </c>
      <c r="N26" s="117">
        <f t="shared" si="1"/>
        <v>0</v>
      </c>
      <c r="O26" s="117">
        <f>M26-N26</f>
        <v>0</v>
      </c>
      <c r="P26" s="117">
        <f t="shared" si="4"/>
        <v>0</v>
      </c>
      <c r="Q26" s="120"/>
      <c r="R26" s="117">
        <f>(P26*Q26)</f>
        <v>0</v>
      </c>
      <c r="S26" s="117">
        <f t="shared" si="2"/>
        <v>0</v>
      </c>
      <c r="T26" s="117"/>
      <c r="U26" s="118"/>
      <c r="W26" s="96" t="s">
        <v>4</v>
      </c>
    </row>
    <row r="27" spans="1:23" x14ac:dyDescent="0.2">
      <c r="A27" s="173"/>
      <c r="B27" s="173"/>
      <c r="C27" s="160" t="s">
        <v>79</v>
      </c>
      <c r="D27" s="161"/>
      <c r="E27" s="161"/>
      <c r="F27" s="161"/>
      <c r="G27" s="161"/>
      <c r="H27" s="161"/>
      <c r="I27" s="161"/>
      <c r="J27" s="161"/>
      <c r="K27" s="162"/>
      <c r="L27" s="51"/>
      <c r="M27" s="52">
        <f>SUM(M7:M26)</f>
        <v>0</v>
      </c>
      <c r="N27" s="52">
        <f t="shared" ref="N27:S27" si="6">SUM(N7:N26)</f>
        <v>0</v>
      </c>
      <c r="O27" s="52">
        <f t="shared" si="6"/>
        <v>0</v>
      </c>
      <c r="P27" s="52">
        <f t="shared" si="6"/>
        <v>0</v>
      </c>
      <c r="Q27" s="51"/>
      <c r="R27" s="52">
        <f t="shared" si="6"/>
        <v>0</v>
      </c>
      <c r="S27" s="52">
        <f t="shared" si="6"/>
        <v>0</v>
      </c>
      <c r="T27" s="146"/>
      <c r="U27" s="51"/>
      <c r="W27" s="38" t="s">
        <v>3</v>
      </c>
    </row>
    <row r="28" spans="1:23" x14ac:dyDescent="0.2">
      <c r="C28" s="78"/>
    </row>
    <row r="29" spans="1:23" x14ac:dyDescent="0.2">
      <c r="C29" s="78"/>
    </row>
    <row r="30" spans="1:23" x14ac:dyDescent="0.2">
      <c r="C30" s="78"/>
    </row>
    <row r="31" spans="1:23" ht="16.5" x14ac:dyDescent="0.3">
      <c r="A31" s="38"/>
      <c r="B31" s="90" t="s">
        <v>65</v>
      </c>
      <c r="C31" s="91"/>
      <c r="D31" s="90" t="s">
        <v>66</v>
      </c>
      <c r="E31" s="92"/>
      <c r="F31" s="93"/>
      <c r="G31" s="93"/>
      <c r="H31" s="93"/>
      <c r="I31" s="93"/>
      <c r="J31" s="93"/>
    </row>
    <row r="32" spans="1:23" ht="16.5" x14ac:dyDescent="0.3">
      <c r="A32" s="38"/>
      <c r="B32" s="93"/>
      <c r="C32" s="94"/>
      <c r="D32" s="93"/>
      <c r="E32" s="93"/>
      <c r="F32" s="93"/>
      <c r="G32" s="93"/>
      <c r="H32" s="93"/>
      <c r="I32" s="93"/>
      <c r="J32" s="93"/>
    </row>
    <row r="33" spans="1:10" ht="16.5" x14ac:dyDescent="0.3">
      <c r="A33" s="38"/>
      <c r="B33" s="93"/>
      <c r="C33" s="94"/>
      <c r="D33" s="93"/>
      <c r="E33" s="93"/>
      <c r="F33" s="93"/>
      <c r="G33" s="93"/>
      <c r="H33" s="93"/>
      <c r="I33" s="93"/>
      <c r="J33" s="93"/>
    </row>
    <row r="34" spans="1:10" ht="16.5" x14ac:dyDescent="0.3">
      <c r="A34" s="38"/>
      <c r="B34" s="93"/>
      <c r="C34" s="94"/>
      <c r="D34" s="90" t="s">
        <v>67</v>
      </c>
      <c r="E34" s="95"/>
      <c r="F34" s="95"/>
      <c r="G34" s="102"/>
      <c r="H34" s="93"/>
      <c r="I34" s="93"/>
      <c r="J34" s="93"/>
    </row>
    <row r="35" spans="1:10" ht="16.5" x14ac:dyDescent="0.3">
      <c r="A35" s="38"/>
      <c r="B35" s="93"/>
      <c r="C35" s="94"/>
      <c r="D35" s="93"/>
      <c r="E35" s="93"/>
      <c r="F35" s="93"/>
      <c r="G35" s="93"/>
      <c r="H35" s="93"/>
      <c r="I35" s="93"/>
      <c r="J35" s="93"/>
    </row>
    <row r="36" spans="1:10" ht="16.5" x14ac:dyDescent="0.3">
      <c r="A36" s="38"/>
      <c r="B36" s="93"/>
      <c r="C36" s="94"/>
      <c r="D36" s="93"/>
      <c r="E36" s="93"/>
      <c r="F36" s="93"/>
      <c r="G36" s="93"/>
      <c r="H36" s="93" t="s">
        <v>68</v>
      </c>
      <c r="I36" s="93" t="s">
        <v>15</v>
      </c>
      <c r="J36" s="93"/>
    </row>
    <row r="37" spans="1:10" ht="16.5" x14ac:dyDescent="0.3">
      <c r="A37" s="38"/>
      <c r="B37" s="93"/>
      <c r="C37" s="94"/>
      <c r="D37" s="90" t="s">
        <v>69</v>
      </c>
      <c r="E37" s="95"/>
      <c r="F37" s="95"/>
      <c r="G37" s="102"/>
      <c r="H37" s="93"/>
      <c r="I37" s="93"/>
      <c r="J37" s="93"/>
    </row>
  </sheetData>
  <dataConsolidate link="1"/>
  <mergeCells count="8">
    <mergeCell ref="C27:K27"/>
    <mergeCell ref="K5:U5"/>
    <mergeCell ref="C2:K2"/>
    <mergeCell ref="C3:K3"/>
    <mergeCell ref="A7:A27"/>
    <mergeCell ref="B7:B27"/>
    <mergeCell ref="A2:B2"/>
    <mergeCell ref="A3:B3"/>
  </mergeCells>
  <phoneticPr fontId="0" type="noConversion"/>
  <printOptions headings="1"/>
  <pageMargins left="0.19685039370078741" right="0.19685039370078741" top="0.19685039370078741" bottom="0.19685039370078741" header="0.19685039370078741" footer="0.19685039370078741"/>
  <pageSetup paperSize="9" scale="47" fitToHeight="0" orientation="landscape" r:id="rId1"/>
  <headerFooter scaleWithDoc="0" alignWithMargins="0"/>
  <ignoredErrors>
    <ignoredError sqref="M27" 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2000000}">
          <x14:formula1>
            <xm:f>RM!$B$1:$B$5</xm:f>
          </x14:formula1>
          <xm:sqref>Q7:Q26</xm:sqref>
        </x14:dataValidation>
        <x14:dataValidation type="list" allowBlank="1" showInputMessage="1" showErrorMessage="1" xr:uid="{A87EA634-1F50-4BAB-9190-09DC6218C597}">
          <x14:formula1>
            <xm:f>RM!$B$30:$B$33</xm:f>
          </x14:formula1>
          <xm:sqref>L7:L25</xm:sqref>
        </x14:dataValidation>
        <x14:dataValidation type="list" allowBlank="1" showInputMessage="1" showErrorMessage="1" xr:uid="{948B9CDF-7C1A-40EE-9D28-C4C828A0F6CC}">
          <x14:formula1>
            <xm:f>RM!$B$15:$B$27</xm:f>
          </x14:formula1>
          <xm:sqref>C7:C26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22"/>
  <sheetViews>
    <sheetView zoomScaleNormal="100" workbookViewId="0">
      <selection activeCell="C7" sqref="C7"/>
    </sheetView>
  </sheetViews>
  <sheetFormatPr defaultColWidth="8.85546875" defaultRowHeight="12.75" x14ac:dyDescent="0.2"/>
  <cols>
    <col min="1" max="1" width="4.28515625" style="41" customWidth="1"/>
    <col min="2" max="2" width="14.140625" style="38" bestFit="1" customWidth="1"/>
    <col min="3" max="3" width="34.5703125" style="38" customWidth="1"/>
    <col min="4" max="4" width="20.5703125" style="38" customWidth="1"/>
    <col min="5" max="8" width="18.7109375" style="38" customWidth="1"/>
    <col min="9" max="9" width="8.28515625" style="38" bestFit="1" customWidth="1"/>
    <col min="10" max="10" width="8.5703125" style="38" bestFit="1" customWidth="1"/>
    <col min="11" max="11" width="15.28515625" style="38" customWidth="1"/>
    <col min="12" max="12" width="8.28515625" style="38" customWidth="1"/>
    <col min="13" max="15" width="12.7109375" style="38" customWidth="1"/>
    <col min="16" max="16" width="11.28515625" style="38" bestFit="1" customWidth="1"/>
    <col min="17" max="17" width="14" style="42" customWidth="1"/>
    <col min="18" max="18" width="16.7109375" style="38" customWidth="1"/>
    <col min="19" max="19" width="12.5703125" style="38" customWidth="1"/>
    <col min="20" max="20" width="25.28515625" style="38" customWidth="1"/>
    <col min="21" max="21" width="8.85546875" style="38"/>
    <col min="22" max="22" width="8.85546875" style="38" hidden="1" customWidth="1"/>
    <col min="23" max="16384" width="8.85546875" style="38"/>
  </cols>
  <sheetData>
    <row r="1" spans="1:22" ht="25.5" customHeight="1" thickBot="1" x14ac:dyDescent="0.25">
      <c r="A1" s="89" t="s">
        <v>83</v>
      </c>
    </row>
    <row r="2" spans="1:22" ht="17.25" customHeight="1" x14ac:dyDescent="0.2">
      <c r="A2" s="174" t="s">
        <v>7</v>
      </c>
      <c r="B2" s="175"/>
      <c r="C2" s="166"/>
      <c r="D2" s="166"/>
      <c r="E2" s="166"/>
      <c r="F2" s="166"/>
      <c r="G2" s="166"/>
      <c r="H2" s="166"/>
      <c r="I2" s="166"/>
      <c r="J2" s="166"/>
      <c r="K2" s="167"/>
    </row>
    <row r="3" spans="1:22" ht="17.25" customHeight="1" x14ac:dyDescent="0.2">
      <c r="A3" s="176" t="s">
        <v>8</v>
      </c>
      <c r="B3" s="177"/>
      <c r="C3" s="168"/>
      <c r="D3" s="169"/>
      <c r="E3" s="169"/>
      <c r="F3" s="169"/>
      <c r="G3" s="169"/>
      <c r="H3" s="169"/>
      <c r="I3" s="169"/>
      <c r="J3" s="169"/>
      <c r="K3" s="170"/>
    </row>
    <row r="5" spans="1:22" ht="26.45" customHeight="1" x14ac:dyDescent="0.2">
      <c r="A5" s="43" t="s">
        <v>87</v>
      </c>
      <c r="B5" s="44"/>
      <c r="C5" s="44"/>
      <c r="D5" s="44"/>
      <c r="E5" s="44"/>
      <c r="F5" s="44"/>
      <c r="G5" s="44"/>
      <c r="H5" s="44"/>
      <c r="I5" s="44"/>
      <c r="J5" s="45"/>
      <c r="K5" s="184" t="s">
        <v>131</v>
      </c>
      <c r="L5" s="184"/>
      <c r="M5" s="184"/>
      <c r="N5" s="184"/>
      <c r="O5" s="184"/>
      <c r="P5" s="184"/>
      <c r="Q5" s="184"/>
      <c r="R5" s="184"/>
      <c r="S5" s="184"/>
      <c r="T5" s="184"/>
    </row>
    <row r="6" spans="1:22" s="73" customFormat="1" ht="89.25" x14ac:dyDescent="0.2">
      <c r="A6" s="185" t="s">
        <v>6</v>
      </c>
      <c r="B6" s="186"/>
      <c r="C6" s="82" t="s">
        <v>17</v>
      </c>
      <c r="D6" s="82" t="s">
        <v>9</v>
      </c>
      <c r="E6" s="129" t="s">
        <v>109</v>
      </c>
      <c r="F6" s="129" t="s">
        <v>137</v>
      </c>
      <c r="G6" s="129" t="s">
        <v>120</v>
      </c>
      <c r="H6" s="139" t="s">
        <v>163</v>
      </c>
      <c r="I6" s="82" t="s">
        <v>10</v>
      </c>
      <c r="J6" s="82" t="s">
        <v>11</v>
      </c>
      <c r="K6" s="82" t="s">
        <v>130</v>
      </c>
      <c r="L6" s="82" t="s">
        <v>118</v>
      </c>
      <c r="M6" s="100" t="s">
        <v>135</v>
      </c>
      <c r="N6" s="100" t="s">
        <v>136</v>
      </c>
      <c r="O6" s="100" t="s">
        <v>75</v>
      </c>
      <c r="P6" s="100" t="s">
        <v>121</v>
      </c>
      <c r="Q6" s="101" t="s">
        <v>13</v>
      </c>
      <c r="R6" s="100" t="s">
        <v>61</v>
      </c>
      <c r="S6" s="100" t="s">
        <v>12</v>
      </c>
      <c r="T6" s="107" t="s">
        <v>16</v>
      </c>
    </row>
    <row r="7" spans="1:22" ht="12.75" customHeight="1" x14ac:dyDescent="0.2">
      <c r="A7" s="178" t="s">
        <v>76</v>
      </c>
      <c r="B7" s="179"/>
      <c r="C7" s="115"/>
      <c r="D7" s="121"/>
      <c r="E7" s="121"/>
      <c r="F7" s="121"/>
      <c r="G7" s="121"/>
      <c r="H7" s="113"/>
      <c r="I7" s="47"/>
      <c r="J7" s="47"/>
      <c r="K7" s="48"/>
      <c r="L7" s="157">
        <v>0.25</v>
      </c>
      <c r="M7" s="49">
        <f>J7*K7*(1+L7)</f>
        <v>0</v>
      </c>
      <c r="N7" s="49">
        <f>J7*K7*L7</f>
        <v>0</v>
      </c>
      <c r="O7" s="49">
        <f>M7-N7</f>
        <v>0</v>
      </c>
      <c r="P7" s="49">
        <f>M7</f>
        <v>0</v>
      </c>
      <c r="Q7" s="50">
        <v>0.5</v>
      </c>
      <c r="R7" s="49">
        <f>(P7*Q7)</f>
        <v>0</v>
      </c>
      <c r="S7" s="49">
        <f>M7-R7</f>
        <v>0</v>
      </c>
      <c r="T7" s="47"/>
    </row>
    <row r="8" spans="1:22" x14ac:dyDescent="0.2">
      <c r="A8" s="180"/>
      <c r="B8" s="181"/>
      <c r="C8" s="115"/>
      <c r="D8" s="121"/>
      <c r="E8" s="121"/>
      <c r="F8" s="121"/>
      <c r="G8" s="121"/>
      <c r="H8" s="113"/>
      <c r="I8" s="47"/>
      <c r="J8" s="47"/>
      <c r="K8" s="48"/>
      <c r="L8" s="157">
        <v>0.25</v>
      </c>
      <c r="M8" s="49">
        <f>J8*K8*(1+L8)</f>
        <v>0</v>
      </c>
      <c r="N8" s="49">
        <f>J8*K8*L8</f>
        <v>0</v>
      </c>
      <c r="O8" s="49">
        <f>M8-N8</f>
        <v>0</v>
      </c>
      <c r="P8" s="49">
        <f t="shared" ref="P8:P11" si="0">M8</f>
        <v>0</v>
      </c>
      <c r="Q8" s="50">
        <v>0.5</v>
      </c>
      <c r="R8" s="49">
        <f>(P8*Q8)</f>
        <v>0</v>
      </c>
      <c r="S8" s="49">
        <f>M8-R8</f>
        <v>0</v>
      </c>
      <c r="T8" s="47"/>
      <c r="V8" s="38" t="s">
        <v>1</v>
      </c>
    </row>
    <row r="9" spans="1:22" x14ac:dyDescent="0.2">
      <c r="A9" s="180"/>
      <c r="B9" s="181"/>
      <c r="C9" s="115"/>
      <c r="D9" s="121"/>
      <c r="E9" s="121"/>
      <c r="F9" s="121"/>
      <c r="G9" s="121"/>
      <c r="H9" s="113"/>
      <c r="I9" s="47"/>
      <c r="J9" s="47"/>
      <c r="K9" s="48"/>
      <c r="L9" s="157">
        <v>0.25</v>
      </c>
      <c r="M9" s="49">
        <f>J9*K9*(1+L9)</f>
        <v>0</v>
      </c>
      <c r="N9" s="49">
        <f>J9*K9*L9</f>
        <v>0</v>
      </c>
      <c r="O9" s="49">
        <f>M9-N9</f>
        <v>0</v>
      </c>
      <c r="P9" s="49">
        <f t="shared" si="0"/>
        <v>0</v>
      </c>
      <c r="Q9" s="50">
        <v>0.5</v>
      </c>
      <c r="R9" s="49">
        <f>(P9*Q9)</f>
        <v>0</v>
      </c>
      <c r="S9" s="49">
        <f>M9-R9</f>
        <v>0</v>
      </c>
      <c r="T9" s="47"/>
      <c r="V9" s="38" t="s">
        <v>2</v>
      </c>
    </row>
    <row r="10" spans="1:22" x14ac:dyDescent="0.2">
      <c r="A10" s="180"/>
      <c r="B10" s="181"/>
      <c r="C10" s="115"/>
      <c r="D10" s="121"/>
      <c r="E10" s="121"/>
      <c r="F10" s="121"/>
      <c r="G10" s="121"/>
      <c r="H10" s="113"/>
      <c r="I10" s="47"/>
      <c r="J10" s="47"/>
      <c r="K10" s="48"/>
      <c r="L10" s="157">
        <v>0.25</v>
      </c>
      <c r="M10" s="49">
        <f>J10*K10*(1+L10)</f>
        <v>0</v>
      </c>
      <c r="N10" s="49">
        <f>J10*K10*L10</f>
        <v>0</v>
      </c>
      <c r="O10" s="49">
        <f>M10-N10</f>
        <v>0</v>
      </c>
      <c r="P10" s="49">
        <f t="shared" si="0"/>
        <v>0</v>
      </c>
      <c r="Q10" s="50">
        <v>0.5</v>
      </c>
      <c r="R10" s="49">
        <f>(P10*Q10)</f>
        <v>0</v>
      </c>
      <c r="S10" s="49">
        <f>M10-R10</f>
        <v>0</v>
      </c>
      <c r="T10" s="47"/>
      <c r="V10" s="38" t="s">
        <v>0</v>
      </c>
    </row>
    <row r="11" spans="1:22" x14ac:dyDescent="0.2">
      <c r="A11" s="182"/>
      <c r="B11" s="183"/>
      <c r="C11" s="115"/>
      <c r="D11" s="121"/>
      <c r="E11" s="121"/>
      <c r="F11" s="121"/>
      <c r="G11" s="121"/>
      <c r="H11" s="113"/>
      <c r="I11" s="47"/>
      <c r="J11" s="47"/>
      <c r="K11" s="48"/>
      <c r="L11" s="157">
        <v>0.25</v>
      </c>
      <c r="M11" s="49">
        <f>J11*K11*(1+L11)</f>
        <v>0</v>
      </c>
      <c r="N11" s="49">
        <f>J11*K11*L11</f>
        <v>0</v>
      </c>
      <c r="O11" s="49">
        <f>M11-N11</f>
        <v>0</v>
      </c>
      <c r="P11" s="49">
        <f t="shared" si="0"/>
        <v>0</v>
      </c>
      <c r="Q11" s="50">
        <v>0.5</v>
      </c>
      <c r="R11" s="49">
        <f>(P11*Q11)</f>
        <v>0</v>
      </c>
      <c r="S11" s="49">
        <f>M11-R11</f>
        <v>0</v>
      </c>
      <c r="T11" s="47"/>
      <c r="V11" s="38" t="s">
        <v>4</v>
      </c>
    </row>
    <row r="12" spans="1:22" x14ac:dyDescent="0.2">
      <c r="A12" s="160" t="s">
        <v>84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2"/>
      <c r="L12" s="51"/>
      <c r="M12" s="52">
        <f>SUM(M7:M11)</f>
        <v>0</v>
      </c>
      <c r="N12" s="52">
        <f t="shared" ref="N12:S12" si="1">SUM(N7:N11)</f>
        <v>0</v>
      </c>
      <c r="O12" s="52">
        <f t="shared" si="1"/>
        <v>0</v>
      </c>
      <c r="P12" s="52">
        <f t="shared" si="1"/>
        <v>0</v>
      </c>
      <c r="Q12" s="51"/>
      <c r="R12" s="52">
        <f t="shared" si="1"/>
        <v>0</v>
      </c>
      <c r="S12" s="52">
        <f t="shared" si="1"/>
        <v>0</v>
      </c>
      <c r="T12" s="51"/>
      <c r="V12" s="38" t="s">
        <v>3</v>
      </c>
    </row>
    <row r="13" spans="1:22" x14ac:dyDescent="0.2">
      <c r="C13" s="78"/>
    </row>
    <row r="14" spans="1:22" ht="12" customHeight="1" x14ac:dyDescent="0.2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</row>
    <row r="15" spans="1:22" x14ac:dyDescent="0.2">
      <c r="C15" s="78"/>
    </row>
    <row r="16" spans="1:22" ht="16.5" x14ac:dyDescent="0.3">
      <c r="A16" s="38"/>
      <c r="B16" s="90" t="s">
        <v>65</v>
      </c>
      <c r="C16" s="91"/>
      <c r="D16" s="90" t="s">
        <v>66</v>
      </c>
      <c r="E16" s="92"/>
      <c r="F16" s="93"/>
      <c r="G16" s="93"/>
      <c r="H16" s="93"/>
      <c r="I16" s="93"/>
      <c r="J16" s="93"/>
    </row>
    <row r="17" spans="1:10" ht="16.5" x14ac:dyDescent="0.3">
      <c r="A17" s="38"/>
      <c r="B17" s="93"/>
      <c r="C17" s="94"/>
      <c r="D17" s="93"/>
      <c r="E17" s="93"/>
      <c r="F17" s="93"/>
      <c r="G17" s="93"/>
      <c r="H17" s="93"/>
      <c r="I17" s="93"/>
      <c r="J17" s="93"/>
    </row>
    <row r="18" spans="1:10" ht="16.5" x14ac:dyDescent="0.3">
      <c r="A18" s="38"/>
      <c r="B18" s="93"/>
      <c r="C18" s="94"/>
      <c r="D18" s="93"/>
      <c r="E18" s="93"/>
      <c r="F18" s="93"/>
      <c r="G18" s="93"/>
      <c r="H18" s="93"/>
      <c r="I18" s="93"/>
      <c r="J18" s="93"/>
    </row>
    <row r="19" spans="1:10" ht="16.5" x14ac:dyDescent="0.3">
      <c r="A19" s="38"/>
      <c r="B19" s="93"/>
      <c r="C19" s="94"/>
      <c r="D19" s="90" t="s">
        <v>67</v>
      </c>
      <c r="E19" s="95"/>
      <c r="F19" s="95"/>
      <c r="G19" s="102"/>
      <c r="H19" s="102"/>
      <c r="I19" s="93"/>
      <c r="J19" s="93"/>
    </row>
    <row r="20" spans="1:10" ht="16.5" x14ac:dyDescent="0.3">
      <c r="A20" s="38"/>
      <c r="B20" s="93"/>
      <c r="C20" s="94"/>
      <c r="D20" s="93"/>
      <c r="E20" s="93"/>
      <c r="F20" s="93"/>
      <c r="G20" s="93"/>
      <c r="H20" s="93"/>
      <c r="I20" s="93"/>
      <c r="J20" s="93"/>
    </row>
    <row r="21" spans="1:10" ht="16.5" x14ac:dyDescent="0.3">
      <c r="A21" s="38"/>
      <c r="B21" s="93"/>
      <c r="C21" s="94"/>
      <c r="D21" s="93"/>
      <c r="E21" s="93"/>
      <c r="F21" s="93"/>
      <c r="G21" s="93"/>
      <c r="H21" s="93"/>
      <c r="I21" s="93" t="s">
        <v>15</v>
      </c>
      <c r="J21" s="93"/>
    </row>
    <row r="22" spans="1:10" ht="16.5" x14ac:dyDescent="0.3">
      <c r="A22" s="38"/>
      <c r="B22" s="93"/>
      <c r="C22" s="94"/>
      <c r="D22" s="90" t="s">
        <v>69</v>
      </c>
      <c r="E22" s="95"/>
      <c r="F22" s="95"/>
      <c r="G22" s="102"/>
      <c r="H22" s="102"/>
      <c r="I22" s="93"/>
      <c r="J22" s="93"/>
    </row>
  </sheetData>
  <mergeCells count="8">
    <mergeCell ref="A7:B11"/>
    <mergeCell ref="A12:K12"/>
    <mergeCell ref="C2:K2"/>
    <mergeCell ref="C3:K3"/>
    <mergeCell ref="K5:T5"/>
    <mergeCell ref="A2:B2"/>
    <mergeCell ref="A3:B3"/>
    <mergeCell ref="A6:B6"/>
  </mergeCells>
  <pageMargins left="0.19685039370078741" right="0.19685039370078741" top="0.19685039370078741" bottom="0.19685039370078741" header="0.19685039370078741" footer="0.19685039370078741"/>
  <pageSetup paperSize="9" scale="4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RM!$B$1:$B$5</xm:f>
          </x14:formula1>
          <xm:sqref>Q7:Q11</xm:sqref>
        </x14:dataValidation>
        <x14:dataValidation type="list" allowBlank="1" showInputMessage="1" showErrorMessage="1" xr:uid="{00000000-0002-0000-0300-000001000000}">
          <x14:formula1>
            <xm:f>RM!$B$7:$B$12</xm:f>
          </x14:formula1>
          <xm:sqref>C7:C11</xm:sqref>
        </x14:dataValidation>
        <x14:dataValidation type="list" allowBlank="1" showInputMessage="1" showErrorMessage="1" xr:uid="{C5104B00-8DE2-44BA-A7C2-BF0C49982F61}">
          <x14:formula1>
            <xm:f>RM!$B$30:$B$33</xm:f>
          </x14:formula1>
          <xm:sqref>L7:L11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3"/>
  <sheetViews>
    <sheetView zoomScale="115" zoomScaleNormal="115" workbookViewId="0">
      <selection activeCell="H6" sqref="H6:J6"/>
    </sheetView>
  </sheetViews>
  <sheetFormatPr defaultColWidth="8.85546875" defaultRowHeight="12.75" x14ac:dyDescent="0.2"/>
  <cols>
    <col min="1" max="1" width="5.42578125" style="41" customWidth="1"/>
    <col min="2" max="2" width="14.140625" style="38" bestFit="1" customWidth="1"/>
    <col min="3" max="3" width="30.28515625" style="38" customWidth="1"/>
    <col min="4" max="4" width="23.42578125" style="38" customWidth="1"/>
    <col min="5" max="5" width="13.7109375" style="38" customWidth="1"/>
    <col min="6" max="6" width="10" style="38" customWidth="1"/>
    <col min="7" max="7" width="12.28515625" style="38" customWidth="1"/>
    <col min="8" max="8" width="22.42578125" style="38" customWidth="1"/>
    <col min="9" max="9" width="8.28515625" style="38" bestFit="1" customWidth="1"/>
    <col min="10" max="10" width="8.5703125" style="38" customWidth="1"/>
    <col min="11" max="11" width="15.28515625" style="38" customWidth="1"/>
    <col min="12" max="12" width="10.85546875" style="38" customWidth="1"/>
    <col min="13" max="13" width="16.85546875" style="38" customWidth="1"/>
    <col min="14" max="14" width="12.7109375" style="38" customWidth="1"/>
    <col min="15" max="15" width="11.28515625" style="38" bestFit="1" customWidth="1"/>
    <col min="16" max="16" width="14" style="42" customWidth="1"/>
    <col min="17" max="18" width="12.7109375" style="38" customWidth="1"/>
    <col min="19" max="19" width="25.28515625" style="38" customWidth="1"/>
    <col min="20" max="20" width="8.85546875" style="38"/>
    <col min="21" max="21" width="8.85546875" style="38" hidden="1" customWidth="1"/>
    <col min="22" max="16384" width="8.85546875" style="38"/>
  </cols>
  <sheetData>
    <row r="1" spans="1:16" ht="22.5" customHeight="1" thickBot="1" x14ac:dyDescent="0.25">
      <c r="A1" s="89" t="s">
        <v>80</v>
      </c>
    </row>
    <row r="2" spans="1:16" s="96" customFormat="1" ht="18.75" customHeight="1" x14ac:dyDescent="0.2">
      <c r="A2" s="174" t="s">
        <v>7</v>
      </c>
      <c r="B2" s="175"/>
      <c r="C2" s="166"/>
      <c r="D2" s="166"/>
      <c r="E2" s="166"/>
      <c r="F2" s="166"/>
      <c r="G2" s="166"/>
      <c r="H2" s="166"/>
      <c r="I2" s="166"/>
      <c r="J2" s="166"/>
      <c r="K2" s="167"/>
      <c r="P2" s="97"/>
    </row>
    <row r="3" spans="1:16" s="96" customFormat="1" ht="18.75" customHeight="1" x14ac:dyDescent="0.2">
      <c r="A3" s="176" t="s">
        <v>8</v>
      </c>
      <c r="B3" s="177"/>
      <c r="C3" s="168"/>
      <c r="D3" s="169"/>
      <c r="E3" s="169"/>
      <c r="F3" s="169"/>
      <c r="G3" s="169"/>
      <c r="H3" s="169"/>
      <c r="I3" s="169"/>
      <c r="J3" s="169"/>
      <c r="K3" s="170"/>
      <c r="P3" s="97"/>
    </row>
    <row r="5" spans="1:16" ht="23.25" customHeight="1" x14ac:dyDescent="0.2">
      <c r="A5" s="192" t="s">
        <v>81</v>
      </c>
      <c r="B5" s="193"/>
      <c r="C5" s="193"/>
      <c r="D5" s="193"/>
      <c r="E5" s="193"/>
      <c r="F5" s="193"/>
      <c r="G5" s="193"/>
      <c r="H5" s="193"/>
      <c r="I5" s="193"/>
      <c r="J5" s="193"/>
      <c r="K5" s="194" t="s">
        <v>131</v>
      </c>
      <c r="L5" s="194"/>
      <c r="M5" s="194"/>
    </row>
    <row r="6" spans="1:16" s="96" customFormat="1" ht="59.45" customHeight="1" x14ac:dyDescent="0.2">
      <c r="A6" s="105" t="s">
        <v>44</v>
      </c>
      <c r="B6" s="188" t="s">
        <v>9</v>
      </c>
      <c r="C6" s="189"/>
      <c r="D6" s="189"/>
      <c r="E6" s="189"/>
      <c r="F6" s="189"/>
      <c r="G6" s="190"/>
      <c r="H6" s="187" t="s">
        <v>169</v>
      </c>
      <c r="I6" s="187"/>
      <c r="J6" s="187"/>
      <c r="K6" s="82" t="s">
        <v>132</v>
      </c>
      <c r="L6" s="82" t="s">
        <v>122</v>
      </c>
      <c r="M6" s="82" t="s">
        <v>123</v>
      </c>
      <c r="P6" s="97"/>
    </row>
    <row r="7" spans="1:16" s="127" customFormat="1" x14ac:dyDescent="0.2">
      <c r="A7" s="124"/>
      <c r="B7" s="168"/>
      <c r="C7" s="169"/>
      <c r="D7" s="169"/>
      <c r="E7" s="169"/>
      <c r="F7" s="169"/>
      <c r="G7" s="191"/>
      <c r="H7" s="195"/>
      <c r="I7" s="196"/>
      <c r="J7" s="197"/>
      <c r="K7" s="125"/>
      <c r="L7" s="125"/>
      <c r="M7" s="126">
        <f>K7+L7</f>
        <v>0</v>
      </c>
      <c r="P7" s="128"/>
    </row>
    <row r="8" spans="1:16" s="127" customFormat="1" x14ac:dyDescent="0.2">
      <c r="A8" s="124"/>
      <c r="B8" s="168"/>
      <c r="C8" s="169"/>
      <c r="D8" s="169"/>
      <c r="E8" s="169"/>
      <c r="F8" s="169"/>
      <c r="G8" s="191"/>
      <c r="H8" s="195"/>
      <c r="I8" s="196"/>
      <c r="J8" s="197"/>
      <c r="K8" s="125"/>
      <c r="L8" s="125"/>
      <c r="M8" s="126">
        <f t="shared" ref="M8:M12" si="0">K8+L8</f>
        <v>0</v>
      </c>
      <c r="P8" s="128"/>
    </row>
    <row r="9" spans="1:16" s="127" customFormat="1" x14ac:dyDescent="0.2">
      <c r="A9" s="124"/>
      <c r="B9" s="168"/>
      <c r="C9" s="169"/>
      <c r="D9" s="169"/>
      <c r="E9" s="169"/>
      <c r="F9" s="169"/>
      <c r="G9" s="191"/>
      <c r="H9" s="195"/>
      <c r="I9" s="196"/>
      <c r="J9" s="197"/>
      <c r="K9" s="125"/>
      <c r="L9" s="125"/>
      <c r="M9" s="126">
        <f t="shared" si="0"/>
        <v>0</v>
      </c>
      <c r="P9" s="128"/>
    </row>
    <row r="10" spans="1:16" s="127" customFormat="1" x14ac:dyDescent="0.2">
      <c r="A10" s="124"/>
      <c r="B10" s="168"/>
      <c r="C10" s="169"/>
      <c r="D10" s="169"/>
      <c r="E10" s="169"/>
      <c r="F10" s="169"/>
      <c r="G10" s="191"/>
      <c r="H10" s="195"/>
      <c r="I10" s="196"/>
      <c r="J10" s="197"/>
      <c r="K10" s="125"/>
      <c r="L10" s="125"/>
      <c r="M10" s="126">
        <f t="shared" si="0"/>
        <v>0</v>
      </c>
      <c r="P10" s="128"/>
    </row>
    <row r="11" spans="1:16" s="127" customFormat="1" x14ac:dyDescent="0.2">
      <c r="A11" s="124"/>
      <c r="B11" s="168"/>
      <c r="C11" s="169"/>
      <c r="D11" s="169"/>
      <c r="E11" s="169"/>
      <c r="F11" s="169"/>
      <c r="G11" s="191"/>
      <c r="H11" s="195"/>
      <c r="I11" s="196"/>
      <c r="J11" s="197"/>
      <c r="K11" s="125"/>
      <c r="L11" s="125"/>
      <c r="M11" s="126">
        <f t="shared" si="0"/>
        <v>0</v>
      </c>
      <c r="P11" s="128"/>
    </row>
    <row r="12" spans="1:16" s="127" customFormat="1" x14ac:dyDescent="0.2">
      <c r="A12" s="124"/>
      <c r="B12" s="168"/>
      <c r="C12" s="169"/>
      <c r="D12" s="169"/>
      <c r="E12" s="169"/>
      <c r="F12" s="169"/>
      <c r="G12" s="191"/>
      <c r="H12" s="195"/>
      <c r="I12" s="196"/>
      <c r="J12" s="197"/>
      <c r="K12" s="125"/>
      <c r="L12" s="125"/>
      <c r="M12" s="126">
        <f t="shared" si="0"/>
        <v>0</v>
      </c>
      <c r="P12" s="128"/>
    </row>
    <row r="13" spans="1:16" x14ac:dyDescent="0.2">
      <c r="A13" s="198" t="s">
        <v>78</v>
      </c>
      <c r="B13" s="199"/>
      <c r="C13" s="199"/>
      <c r="D13" s="199"/>
      <c r="E13" s="199"/>
      <c r="F13" s="199"/>
      <c r="G13" s="199"/>
      <c r="H13" s="199"/>
      <c r="I13" s="199"/>
      <c r="J13" s="200"/>
      <c r="K13" s="106">
        <f>SUM(K7:K12)</f>
        <v>0</v>
      </c>
      <c r="L13" s="106">
        <f>SUM(L7:L12)</f>
        <v>0</v>
      </c>
      <c r="M13" s="106">
        <f>SUM(M7:M12)</f>
        <v>0</v>
      </c>
    </row>
    <row r="14" spans="1:16" ht="36" customHeight="1" x14ac:dyDescent="0.2">
      <c r="A14" s="201" t="s">
        <v>82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</row>
    <row r="15" spans="1:16" x14ac:dyDescent="0.2">
      <c r="C15" s="78"/>
    </row>
    <row r="16" spans="1:16" x14ac:dyDescent="0.2">
      <c r="C16" s="78"/>
    </row>
    <row r="17" spans="1:10" ht="16.5" x14ac:dyDescent="0.3">
      <c r="A17" s="38"/>
      <c r="B17" s="90" t="s">
        <v>65</v>
      </c>
      <c r="C17" s="91"/>
      <c r="D17" s="90" t="s">
        <v>66</v>
      </c>
      <c r="E17" s="92"/>
      <c r="F17" s="93"/>
      <c r="G17" s="93"/>
      <c r="H17" s="93"/>
      <c r="I17" s="93"/>
      <c r="J17" s="93"/>
    </row>
    <row r="18" spans="1:10" ht="16.5" x14ac:dyDescent="0.3">
      <c r="A18" s="38"/>
      <c r="B18" s="93"/>
      <c r="C18" s="94"/>
      <c r="D18" s="93"/>
      <c r="E18" s="93"/>
      <c r="F18" s="93"/>
      <c r="G18" s="93"/>
      <c r="H18" s="93"/>
      <c r="I18" s="93"/>
      <c r="J18" s="93"/>
    </row>
    <row r="19" spans="1:10" ht="16.5" x14ac:dyDescent="0.3">
      <c r="A19" s="38"/>
      <c r="B19" s="93"/>
      <c r="C19" s="94"/>
      <c r="D19" s="93"/>
      <c r="E19" s="93"/>
      <c r="F19" s="93"/>
      <c r="G19" s="93"/>
      <c r="H19" s="93"/>
      <c r="I19" s="93"/>
      <c r="J19" s="93"/>
    </row>
    <row r="20" spans="1:10" ht="16.5" x14ac:dyDescent="0.3">
      <c r="A20" s="38"/>
      <c r="B20" s="93"/>
      <c r="C20" s="94"/>
      <c r="D20" s="90" t="s">
        <v>138</v>
      </c>
      <c r="E20" s="95"/>
      <c r="F20" s="95"/>
      <c r="G20" s="102"/>
      <c r="H20" s="93"/>
      <c r="I20" s="93"/>
      <c r="J20" s="93"/>
    </row>
    <row r="21" spans="1:10" ht="16.5" x14ac:dyDescent="0.3">
      <c r="A21" s="38"/>
      <c r="B21" s="93"/>
      <c r="C21" s="94"/>
      <c r="D21" s="93"/>
      <c r="E21" s="93"/>
      <c r="F21" s="93"/>
      <c r="G21" s="93"/>
      <c r="H21" s="93"/>
      <c r="I21" s="93"/>
      <c r="J21" s="93"/>
    </row>
    <row r="22" spans="1:10" ht="16.5" x14ac:dyDescent="0.3">
      <c r="A22" s="38"/>
      <c r="B22" s="93"/>
      <c r="C22" s="94"/>
      <c r="D22" s="93"/>
      <c r="E22" s="93"/>
      <c r="F22" s="93"/>
      <c r="G22" s="93"/>
      <c r="H22" s="93" t="s">
        <v>68</v>
      </c>
      <c r="I22" s="93" t="s">
        <v>15</v>
      </c>
      <c r="J22" s="93"/>
    </row>
    <row r="23" spans="1:10" ht="16.5" x14ac:dyDescent="0.3">
      <c r="A23" s="38"/>
      <c r="B23" s="93"/>
      <c r="C23" s="94"/>
      <c r="D23" s="90" t="s">
        <v>139</v>
      </c>
      <c r="E23" s="95"/>
      <c r="F23" s="95"/>
      <c r="G23" s="102"/>
      <c r="H23" s="93"/>
      <c r="I23" s="93"/>
      <c r="J23" s="93"/>
    </row>
  </sheetData>
  <dataConsolidate link="1"/>
  <mergeCells count="22">
    <mergeCell ref="H12:J12"/>
    <mergeCell ref="A13:J13"/>
    <mergeCell ref="A14:M14"/>
    <mergeCell ref="B12:G12"/>
    <mergeCell ref="H10:J10"/>
    <mergeCell ref="H11:J11"/>
    <mergeCell ref="B10:G10"/>
    <mergeCell ref="B11:G11"/>
    <mergeCell ref="H8:J8"/>
    <mergeCell ref="H9:J9"/>
    <mergeCell ref="B8:G8"/>
    <mergeCell ref="B9:G9"/>
    <mergeCell ref="H7:J7"/>
    <mergeCell ref="H6:J6"/>
    <mergeCell ref="B6:G6"/>
    <mergeCell ref="B7:G7"/>
    <mergeCell ref="A2:B2"/>
    <mergeCell ref="C2:K2"/>
    <mergeCell ref="A3:B3"/>
    <mergeCell ref="C3:K3"/>
    <mergeCell ref="A5:J5"/>
    <mergeCell ref="K5:M5"/>
  </mergeCells>
  <printOptions headings="1"/>
  <pageMargins left="0.19685039370078741" right="0.19685039370078741" top="0.19685039370078741" bottom="0.19685039370078741" header="0.19685039370078741" footer="0.19685039370078741"/>
  <pageSetup paperSize="9" scale="70" fitToHeight="0" orientation="landscape" r:id="rId1"/>
  <headerFooter scaleWithDoc="0" alignWithMargins="0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43"/>
  <sheetViews>
    <sheetView tabSelected="1" zoomScale="90" zoomScaleNormal="90" workbookViewId="0">
      <selection activeCell="E35" sqref="E35"/>
    </sheetView>
  </sheetViews>
  <sheetFormatPr defaultColWidth="9.140625" defaultRowHeight="20.100000000000001" customHeight="1" x14ac:dyDescent="0.2"/>
  <cols>
    <col min="1" max="1" width="9.140625" style="29"/>
    <col min="2" max="2" width="6.28515625" style="30" bestFit="1" customWidth="1"/>
    <col min="3" max="3" width="100.5703125" style="29" customWidth="1"/>
    <col min="4" max="4" width="14.7109375" style="29" customWidth="1"/>
    <col min="5" max="5" width="14.85546875" style="29" bestFit="1" customWidth="1"/>
    <col min="6" max="6" width="12.7109375" style="29" bestFit="1" customWidth="1"/>
    <col min="7" max="7" width="15.85546875" style="29" customWidth="1"/>
    <col min="8" max="8" width="9.140625" style="29"/>
    <col min="9" max="9" width="10.140625" style="29" bestFit="1" customWidth="1"/>
    <col min="10" max="16384" width="9.140625" style="29"/>
  </cols>
  <sheetData>
    <row r="1" spans="1:9" ht="18.75" customHeight="1" x14ac:dyDescent="0.2">
      <c r="A1" s="26" t="s">
        <v>101</v>
      </c>
      <c r="B1" s="27"/>
      <c r="C1" s="28"/>
      <c r="D1" s="28"/>
      <c r="E1" s="28"/>
      <c r="F1" s="28"/>
    </row>
    <row r="2" spans="1:9" ht="18.75" customHeight="1" thickBot="1" x14ac:dyDescent="0.25"/>
    <row r="3" spans="1:9" ht="18.75" customHeight="1" x14ac:dyDescent="0.2">
      <c r="B3" s="35" t="s">
        <v>44</v>
      </c>
      <c r="C3" s="225" t="s">
        <v>19</v>
      </c>
      <c r="D3" s="226"/>
      <c r="E3" s="84" t="s">
        <v>20</v>
      </c>
    </row>
    <row r="4" spans="1:9" ht="18.75" customHeight="1" x14ac:dyDescent="0.2">
      <c r="B4" s="242" t="s">
        <v>48</v>
      </c>
      <c r="C4" s="243"/>
      <c r="D4" s="243"/>
      <c r="E4" s="244"/>
    </row>
    <row r="5" spans="1:9" ht="18.75" customHeight="1" x14ac:dyDescent="0.2">
      <c r="B5" s="19" t="s">
        <v>24</v>
      </c>
      <c r="C5" s="245" t="s">
        <v>89</v>
      </c>
      <c r="D5" s="246"/>
      <c r="E5" s="8">
        <f>'TI Lista troškova_bez općih tr.'!R27</f>
        <v>0</v>
      </c>
    </row>
    <row r="6" spans="1:9" ht="18.75" customHeight="1" x14ac:dyDescent="0.2">
      <c r="B6" s="20" t="s">
        <v>25</v>
      </c>
      <c r="C6" s="206" t="s">
        <v>45</v>
      </c>
      <c r="D6" s="207"/>
      <c r="E6" s="9">
        <f>E5*12%</f>
        <v>0</v>
      </c>
    </row>
    <row r="7" spans="1:9" ht="18.75" customHeight="1" x14ac:dyDescent="0.2">
      <c r="B7" s="20" t="s">
        <v>26</v>
      </c>
      <c r="C7" s="206" t="s">
        <v>103</v>
      </c>
      <c r="D7" s="207"/>
      <c r="E7" s="10">
        <f>'TII Opci troskovi'!R12</f>
        <v>0</v>
      </c>
    </row>
    <row r="8" spans="1:9" ht="37.5" customHeight="1" x14ac:dyDescent="0.2">
      <c r="B8" s="21" t="s">
        <v>27</v>
      </c>
      <c r="C8" s="232" t="s">
        <v>111</v>
      </c>
      <c r="D8" s="233"/>
      <c r="E8" s="11"/>
    </row>
    <row r="9" spans="1:9" ht="18.75" customHeight="1" x14ac:dyDescent="0.2">
      <c r="B9" s="21" t="s">
        <v>28</v>
      </c>
      <c r="C9" s="230" t="s">
        <v>21</v>
      </c>
      <c r="D9" s="231"/>
      <c r="E9" s="12">
        <f>E7-E8</f>
        <v>0</v>
      </c>
    </row>
    <row r="10" spans="1:9" ht="18.75" customHeight="1" x14ac:dyDescent="0.2">
      <c r="B10" s="22" t="s">
        <v>34</v>
      </c>
      <c r="C10" s="210" t="s">
        <v>47</v>
      </c>
      <c r="D10" s="211"/>
      <c r="E10" s="13">
        <f>E5+E8</f>
        <v>0</v>
      </c>
    </row>
    <row r="11" spans="1:9" ht="18.75" customHeight="1" x14ac:dyDescent="0.2">
      <c r="B11" s="234" t="s">
        <v>31</v>
      </c>
      <c r="C11" s="235"/>
      <c r="D11" s="236"/>
      <c r="E11" s="237"/>
    </row>
    <row r="12" spans="1:9" ht="18.75" customHeight="1" x14ac:dyDescent="0.2">
      <c r="B12" s="108" t="s">
        <v>33</v>
      </c>
      <c r="C12" s="229" t="s">
        <v>50</v>
      </c>
      <c r="D12" s="229"/>
      <c r="E12" s="31"/>
    </row>
    <row r="13" spans="1:9" ht="37.5" customHeight="1" x14ac:dyDescent="0.2">
      <c r="B13" s="23" t="s">
        <v>32</v>
      </c>
      <c r="C13" s="204" t="s">
        <v>144</v>
      </c>
      <c r="D13" s="205"/>
      <c r="E13" s="15">
        <f>500*E12</f>
        <v>0</v>
      </c>
    </row>
    <row r="14" spans="1:9" ht="18.75" customHeight="1" x14ac:dyDescent="0.2">
      <c r="B14" s="23" t="s">
        <v>85</v>
      </c>
      <c r="C14" s="204" t="s">
        <v>161</v>
      </c>
      <c r="D14" s="205"/>
      <c r="E14" s="15">
        <f>150000*E12</f>
        <v>0</v>
      </c>
    </row>
    <row r="15" spans="1:9" ht="81" customHeight="1" x14ac:dyDescent="0.2">
      <c r="B15" s="22" t="s">
        <v>35</v>
      </c>
      <c r="C15" s="212" t="s">
        <v>162</v>
      </c>
      <c r="D15" s="213"/>
      <c r="E15" s="17"/>
      <c r="I15" s="32"/>
    </row>
    <row r="16" spans="1:9" ht="18.75" customHeight="1" x14ac:dyDescent="0.2">
      <c r="B16" s="22"/>
      <c r="C16" s="210" t="s">
        <v>62</v>
      </c>
      <c r="D16" s="211"/>
      <c r="E16" s="13">
        <f>E15*85%</f>
        <v>0</v>
      </c>
    </row>
    <row r="17" spans="2:9" ht="18.75" customHeight="1" x14ac:dyDescent="0.2">
      <c r="B17" s="22"/>
      <c r="C17" s="210" t="s">
        <v>63</v>
      </c>
      <c r="D17" s="211"/>
      <c r="E17" s="13">
        <f>E15*15%</f>
        <v>0</v>
      </c>
      <c r="I17" s="32"/>
    </row>
    <row r="18" spans="2:9" ht="18.75" customHeight="1" thickBot="1" x14ac:dyDescent="0.25">
      <c r="B18" s="24" t="s">
        <v>36</v>
      </c>
      <c r="C18" s="208" t="s">
        <v>46</v>
      </c>
      <c r="D18" s="209"/>
      <c r="E18" s="16">
        <f>E10-E15</f>
        <v>0</v>
      </c>
      <c r="I18" s="32"/>
    </row>
    <row r="19" spans="2:9" ht="18.75" customHeight="1" x14ac:dyDescent="0.2">
      <c r="B19" s="238" t="s">
        <v>22</v>
      </c>
      <c r="C19" s="239"/>
      <c r="D19" s="240"/>
      <c r="E19" s="241"/>
    </row>
    <row r="20" spans="2:9" ht="18.75" customHeight="1" x14ac:dyDescent="0.2">
      <c r="B20" s="25" t="s">
        <v>37</v>
      </c>
      <c r="C20" s="202" t="s">
        <v>124</v>
      </c>
      <c r="D20" s="203"/>
      <c r="E20" s="14">
        <f>'TI Lista troškova_bez općih tr.'!S27+'TII Opci troskovi'!S12</f>
        <v>0</v>
      </c>
    </row>
    <row r="21" spans="2:9" ht="18.75" customHeight="1" x14ac:dyDescent="0.2">
      <c r="B21" s="25" t="s">
        <v>38</v>
      </c>
      <c r="C21" s="202" t="s">
        <v>49</v>
      </c>
      <c r="D21" s="203"/>
      <c r="E21" s="14">
        <f>'TIII Neprihvatljivi troškovi'!M13</f>
        <v>0</v>
      </c>
    </row>
    <row r="22" spans="2:9" ht="18.75" customHeight="1" x14ac:dyDescent="0.2">
      <c r="B22" s="25" t="s">
        <v>39</v>
      </c>
      <c r="C22" s="202" t="s">
        <v>86</v>
      </c>
      <c r="D22" s="203"/>
      <c r="E22" s="14">
        <f>E9+E18</f>
        <v>0</v>
      </c>
    </row>
    <row r="23" spans="2:9" ht="18.75" customHeight="1" thickBot="1" x14ac:dyDescent="0.25">
      <c r="B23" s="24" t="s">
        <v>40</v>
      </c>
      <c r="C23" s="208" t="s">
        <v>88</v>
      </c>
      <c r="D23" s="209"/>
      <c r="E23" s="16">
        <f>E20+E21+E22</f>
        <v>0</v>
      </c>
    </row>
    <row r="24" spans="2:9" ht="18.75" customHeight="1" x14ac:dyDescent="0.2">
      <c r="B24" s="225" t="s">
        <v>102</v>
      </c>
      <c r="C24" s="227"/>
      <c r="D24" s="227"/>
      <c r="E24" s="228"/>
    </row>
    <row r="25" spans="2:9" ht="18.75" customHeight="1" x14ac:dyDescent="0.2">
      <c r="B25" s="18"/>
      <c r="C25" s="5" t="s">
        <v>23</v>
      </c>
      <c r="D25" s="68" t="s">
        <v>58</v>
      </c>
      <c r="E25" s="7" t="s">
        <v>20</v>
      </c>
    </row>
    <row r="26" spans="2:9" ht="18.75" customHeight="1" x14ac:dyDescent="0.2">
      <c r="B26" s="69"/>
      <c r="C26" s="70" t="s">
        <v>57</v>
      </c>
      <c r="D26" s="71" t="e">
        <f>E26/$E$29</f>
        <v>#DIV/0!</v>
      </c>
      <c r="E26" s="72">
        <f>E10</f>
        <v>0</v>
      </c>
    </row>
    <row r="27" spans="2:9" ht="18.75" customHeight="1" x14ac:dyDescent="0.2">
      <c r="B27" s="74" t="s">
        <v>41</v>
      </c>
      <c r="C27" s="75" t="s">
        <v>59</v>
      </c>
      <c r="D27" s="76" t="e">
        <f>E27/$E$29</f>
        <v>#DIV/0!</v>
      </c>
      <c r="E27" s="77">
        <f>E15</f>
        <v>0</v>
      </c>
      <c r="F27" s="33"/>
    </row>
    <row r="28" spans="2:9" ht="18.75" customHeight="1" thickBot="1" x14ac:dyDescent="0.3">
      <c r="B28" s="131" t="s">
        <v>42</v>
      </c>
      <c r="C28" s="132" t="s">
        <v>60</v>
      </c>
      <c r="D28" s="133" t="e">
        <f t="shared" ref="D28:D29" si="0">E28/$E$29</f>
        <v>#DIV/0!</v>
      </c>
      <c r="E28" s="134">
        <f>E23</f>
        <v>0</v>
      </c>
      <c r="G28" s="67"/>
    </row>
    <row r="29" spans="2:9" ht="18.75" customHeight="1" thickBot="1" x14ac:dyDescent="0.3">
      <c r="B29" s="135" t="s">
        <v>43</v>
      </c>
      <c r="C29" s="136" t="s">
        <v>56</v>
      </c>
      <c r="D29" s="137" t="e">
        <f t="shared" si="0"/>
        <v>#DIV/0!</v>
      </c>
      <c r="E29" s="138">
        <f>E27+E28</f>
        <v>0</v>
      </c>
      <c r="H29" s="67"/>
    </row>
    <row r="30" spans="2:9" ht="18.75" customHeight="1" x14ac:dyDescent="0.25">
      <c r="B30" s="214" t="s">
        <v>167</v>
      </c>
      <c r="C30" s="215"/>
      <c r="D30" s="215"/>
      <c r="E30" s="216"/>
      <c r="H30" s="67"/>
    </row>
    <row r="31" spans="2:9" ht="18.75" customHeight="1" x14ac:dyDescent="0.25">
      <c r="B31" s="217"/>
      <c r="C31" s="218"/>
      <c r="D31" s="218"/>
      <c r="E31" s="219"/>
      <c r="H31" s="67"/>
    </row>
    <row r="32" spans="2:9" ht="18.75" customHeight="1" thickBot="1" x14ac:dyDescent="0.3">
      <c r="B32" s="220"/>
      <c r="C32" s="221"/>
      <c r="D32" s="221"/>
      <c r="E32" s="222"/>
      <c r="H32" s="67"/>
    </row>
    <row r="33" spans="2:10" ht="18.75" customHeight="1" x14ac:dyDescent="0.2">
      <c r="B33" s="34" t="s">
        <v>30</v>
      </c>
      <c r="C33" s="223" t="s">
        <v>110</v>
      </c>
      <c r="D33" s="223"/>
      <c r="E33" s="223"/>
    </row>
    <row r="34" spans="2:10" ht="18.75" customHeight="1" x14ac:dyDescent="0.2">
      <c r="B34" s="29"/>
      <c r="C34" s="224"/>
      <c r="D34" s="224"/>
      <c r="E34" s="224"/>
      <c r="F34" s="6"/>
      <c r="G34" s="6"/>
    </row>
    <row r="36" spans="2:10" ht="20.100000000000001" customHeight="1" x14ac:dyDescent="0.3">
      <c r="C36" s="109" t="s">
        <v>70</v>
      </c>
      <c r="D36" s="90"/>
      <c r="E36" s="110"/>
      <c r="F36" s="80"/>
      <c r="G36" s="38"/>
      <c r="H36" s="38"/>
      <c r="I36" s="38"/>
      <c r="J36" s="38"/>
    </row>
    <row r="37" spans="2:10" ht="20.100000000000001" customHeight="1" x14ac:dyDescent="0.3">
      <c r="C37" s="94"/>
      <c r="D37" s="93"/>
      <c r="E37" s="102"/>
      <c r="F37" s="80"/>
      <c r="G37" s="38"/>
      <c r="H37" s="38"/>
      <c r="I37" s="38"/>
      <c r="J37" s="38"/>
    </row>
    <row r="38" spans="2:10" ht="20.100000000000001" customHeight="1" x14ac:dyDescent="0.3">
      <c r="C38" s="94" t="s">
        <v>71</v>
      </c>
      <c r="D38" s="93"/>
      <c r="E38" s="102"/>
      <c r="F38" s="80"/>
      <c r="G38" s="38"/>
      <c r="H38" s="38"/>
      <c r="I38" s="38"/>
      <c r="J38" s="38"/>
    </row>
    <row r="39" spans="2:10" ht="20.100000000000001" customHeight="1" x14ac:dyDescent="0.3">
      <c r="C39" s="94"/>
      <c r="D39" s="90"/>
      <c r="E39" s="102"/>
      <c r="F39" s="80"/>
      <c r="G39" s="38"/>
      <c r="H39" s="38"/>
      <c r="I39" s="38"/>
      <c r="J39" s="38"/>
    </row>
    <row r="40" spans="2:10" ht="20.100000000000001" customHeight="1" x14ac:dyDescent="0.3">
      <c r="C40" s="111" t="s">
        <v>72</v>
      </c>
      <c r="D40" s="93" t="s">
        <v>90</v>
      </c>
      <c r="E40" s="102"/>
      <c r="F40" s="80"/>
      <c r="G40" s="38"/>
      <c r="H40" s="38"/>
      <c r="I40" s="38"/>
      <c r="J40" s="38"/>
    </row>
    <row r="41" spans="2:10" ht="20.100000000000001" customHeight="1" x14ac:dyDescent="0.2">
      <c r="C41" s="78"/>
      <c r="D41" s="38"/>
      <c r="E41" s="80"/>
      <c r="F41" s="80"/>
      <c r="G41" s="38"/>
      <c r="H41" s="38"/>
      <c r="I41" s="38"/>
      <c r="J41" s="38"/>
    </row>
    <row r="42" spans="2:10" ht="20.100000000000001" customHeight="1" x14ac:dyDescent="0.2">
      <c r="C42" s="78"/>
      <c r="D42" s="79"/>
      <c r="E42" s="80"/>
      <c r="F42" s="80"/>
      <c r="G42" s="38"/>
      <c r="H42" s="38"/>
      <c r="I42" s="38"/>
      <c r="J42" s="38"/>
    </row>
    <row r="43" spans="2:10" ht="20.100000000000001" customHeight="1" x14ac:dyDescent="0.2">
      <c r="E43" s="81"/>
      <c r="F43" s="81"/>
    </row>
  </sheetData>
  <mergeCells count="24">
    <mergeCell ref="B30:E32"/>
    <mergeCell ref="C33:E34"/>
    <mergeCell ref="C3:D3"/>
    <mergeCell ref="B24:E24"/>
    <mergeCell ref="C7:D7"/>
    <mergeCell ref="C12:D12"/>
    <mergeCell ref="C10:D10"/>
    <mergeCell ref="C9:D9"/>
    <mergeCell ref="C8:D8"/>
    <mergeCell ref="B11:E11"/>
    <mergeCell ref="B19:E19"/>
    <mergeCell ref="B4:E4"/>
    <mergeCell ref="C5:D5"/>
    <mergeCell ref="C23:D23"/>
    <mergeCell ref="C22:D22"/>
    <mergeCell ref="C21:D21"/>
    <mergeCell ref="C20:D20"/>
    <mergeCell ref="C13:D13"/>
    <mergeCell ref="C6:D6"/>
    <mergeCell ref="C18:D18"/>
    <mergeCell ref="C17:D17"/>
    <mergeCell ref="C16:D16"/>
    <mergeCell ref="C15:D15"/>
    <mergeCell ref="C14:D14"/>
  </mergeCells>
  <phoneticPr fontId="37" type="noConversion"/>
  <pageMargins left="0.19685039370078741" right="0.19685039370078741" top="0.19685039370078741" bottom="0.19685039370078741" header="0.19685039370078741" footer="0.19685039370078741"/>
  <pageSetup paperSize="9" scale="6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zoomScale="110" zoomScaleNormal="110" workbookViewId="0">
      <selection activeCell="G30" sqref="G30"/>
    </sheetView>
  </sheetViews>
  <sheetFormatPr defaultColWidth="9.140625" defaultRowHeight="12" customHeight="1" x14ac:dyDescent="0.2"/>
  <cols>
    <col min="1" max="1" width="26.5703125" style="38" bestFit="1" customWidth="1"/>
    <col min="2" max="2" width="5.28515625" style="38" customWidth="1"/>
    <col min="3" max="12" width="9.140625" style="38"/>
    <col min="13" max="13" width="13.85546875" style="38" customWidth="1"/>
    <col min="14" max="16384" width="9.140625" style="38"/>
  </cols>
  <sheetData>
    <row r="1" spans="1:13" ht="12" customHeight="1" x14ac:dyDescent="0.2">
      <c r="A1" s="36" t="s">
        <v>29</v>
      </c>
      <c r="B1" s="37">
        <v>0</v>
      </c>
    </row>
    <row r="2" spans="1:13" ht="12" customHeight="1" x14ac:dyDescent="0.2">
      <c r="A2" s="39"/>
      <c r="B2" s="37">
        <v>0.5</v>
      </c>
    </row>
    <row r="3" spans="1:13" ht="12" customHeight="1" x14ac:dyDescent="0.2">
      <c r="A3" s="39"/>
      <c r="B3" s="37">
        <v>0.6</v>
      </c>
    </row>
    <row r="4" spans="1:13" ht="12" customHeight="1" x14ac:dyDescent="0.2">
      <c r="A4" s="39"/>
      <c r="B4" s="37">
        <v>0.75</v>
      </c>
    </row>
    <row r="5" spans="1:13" ht="12" customHeight="1" x14ac:dyDescent="0.2">
      <c r="A5" s="36"/>
      <c r="B5" s="37">
        <v>1</v>
      </c>
    </row>
    <row r="6" spans="1:13" ht="12" customHeight="1" x14ac:dyDescent="0.2">
      <c r="A6" s="62" t="s">
        <v>18</v>
      </c>
      <c r="F6" s="40"/>
    </row>
    <row r="7" spans="1:13" ht="12" customHeight="1" x14ac:dyDescent="0.2">
      <c r="A7" s="63"/>
      <c r="B7" s="63" t="s">
        <v>112</v>
      </c>
      <c r="C7" s="64"/>
      <c r="D7" s="63"/>
      <c r="E7" s="65"/>
      <c r="F7" s="63"/>
      <c r="G7" s="63"/>
      <c r="H7" s="63"/>
    </row>
    <row r="8" spans="1:13" ht="12" customHeight="1" x14ac:dyDescent="0.2">
      <c r="A8" s="63"/>
      <c r="B8" s="63" t="s">
        <v>55</v>
      </c>
      <c r="C8" s="63"/>
      <c r="D8" s="63"/>
      <c r="E8" s="63"/>
      <c r="F8" s="63"/>
      <c r="G8" s="63"/>
      <c r="H8" s="63"/>
    </row>
    <row r="9" spans="1:13" ht="12" customHeight="1" x14ac:dyDescent="0.2">
      <c r="A9" s="63"/>
      <c r="B9" s="63" t="s">
        <v>113</v>
      </c>
      <c r="C9" s="63"/>
      <c r="D9" s="63"/>
      <c r="E9" s="63"/>
      <c r="F9" s="63"/>
      <c r="G9" s="63"/>
      <c r="H9" s="63"/>
    </row>
    <row r="10" spans="1:13" ht="12" customHeight="1" x14ac:dyDescent="0.2">
      <c r="A10" s="63"/>
      <c r="B10" s="63" t="s">
        <v>114</v>
      </c>
      <c r="C10" s="63"/>
      <c r="D10" s="63"/>
      <c r="E10" s="63"/>
      <c r="F10" s="63"/>
      <c r="G10" s="63"/>
      <c r="H10" s="63"/>
    </row>
    <row r="11" spans="1:13" ht="12" customHeight="1" x14ac:dyDescent="0.2">
      <c r="A11" s="63"/>
      <c r="B11" s="63" t="s">
        <v>115</v>
      </c>
      <c r="C11" s="66"/>
      <c r="D11" s="63"/>
      <c r="E11" s="63"/>
      <c r="F11" s="63"/>
      <c r="G11" s="63"/>
      <c r="H11" s="63"/>
    </row>
    <row r="12" spans="1:13" ht="12" customHeight="1" x14ac:dyDescent="0.2">
      <c r="A12" s="63"/>
      <c r="B12" s="63" t="s">
        <v>116</v>
      </c>
      <c r="C12" s="66"/>
      <c r="D12" s="63"/>
      <c r="E12" s="63"/>
      <c r="F12" s="63"/>
      <c r="G12" s="63"/>
      <c r="H12" s="63"/>
    </row>
    <row r="14" spans="1:13" ht="12" customHeight="1" x14ac:dyDescent="0.2">
      <c r="A14" s="62" t="s">
        <v>145</v>
      </c>
      <c r="C14" s="78"/>
    </row>
    <row r="15" spans="1:13" ht="12" customHeight="1" x14ac:dyDescent="0.2">
      <c r="A15" s="149" t="s">
        <v>146</v>
      </c>
      <c r="B15" s="150" t="s">
        <v>147</v>
      </c>
      <c r="C15" s="151"/>
      <c r="D15" s="151"/>
      <c r="E15" s="150"/>
      <c r="F15" s="150"/>
      <c r="G15" s="150"/>
      <c r="H15" s="150"/>
      <c r="I15" s="150"/>
      <c r="J15" s="150"/>
      <c r="K15" s="150"/>
      <c r="L15" s="150"/>
      <c r="M15" s="150"/>
    </row>
    <row r="16" spans="1:13" ht="12" customHeight="1" x14ac:dyDescent="0.2">
      <c r="A16" s="149"/>
      <c r="B16" s="150" t="s">
        <v>148</v>
      </c>
      <c r="C16" s="151"/>
      <c r="D16" s="151"/>
      <c r="E16" s="150"/>
      <c r="F16" s="150"/>
      <c r="G16" s="150"/>
      <c r="H16" s="150"/>
      <c r="I16" s="150"/>
      <c r="J16" s="150"/>
      <c r="K16" s="150"/>
      <c r="L16" s="150"/>
      <c r="M16" s="150"/>
    </row>
    <row r="17" spans="1:13" ht="12" customHeight="1" x14ac:dyDescent="0.2">
      <c r="A17" s="149"/>
      <c r="B17" s="150" t="s">
        <v>149</v>
      </c>
      <c r="C17" s="151"/>
      <c r="D17" s="151"/>
      <c r="E17" s="150"/>
      <c r="F17" s="150"/>
      <c r="G17" s="150"/>
      <c r="H17" s="150"/>
      <c r="I17" s="150"/>
      <c r="J17" s="150"/>
      <c r="K17" s="150"/>
      <c r="L17" s="150"/>
      <c r="M17" s="150"/>
    </row>
    <row r="18" spans="1:13" ht="12" customHeight="1" x14ac:dyDescent="0.2">
      <c r="A18" s="149"/>
      <c r="B18" s="150" t="s">
        <v>150</v>
      </c>
      <c r="C18" s="151"/>
      <c r="D18" s="151"/>
      <c r="E18" s="150"/>
      <c r="F18" s="150"/>
      <c r="G18" s="150"/>
      <c r="H18" s="150"/>
      <c r="I18" s="150"/>
      <c r="J18" s="150"/>
      <c r="K18" s="150"/>
      <c r="L18" s="150"/>
      <c r="M18" s="150"/>
    </row>
    <row r="19" spans="1:13" ht="12" customHeight="1" x14ac:dyDescent="0.2">
      <c r="A19" s="149"/>
      <c r="B19" s="150" t="s">
        <v>151</v>
      </c>
      <c r="C19" s="151"/>
      <c r="D19" s="151"/>
      <c r="E19" s="150"/>
      <c r="F19" s="150"/>
      <c r="G19" s="150"/>
      <c r="H19" s="150"/>
      <c r="I19" s="150"/>
      <c r="J19" s="150"/>
      <c r="K19" s="150"/>
      <c r="L19" s="150"/>
      <c r="M19" s="150"/>
    </row>
    <row r="20" spans="1:13" ht="12" customHeight="1" x14ac:dyDescent="0.2">
      <c r="A20" s="149"/>
      <c r="B20" s="150" t="s">
        <v>152</v>
      </c>
      <c r="C20" s="151"/>
      <c r="D20" s="151"/>
      <c r="E20" s="150"/>
      <c r="F20" s="150"/>
      <c r="G20" s="150"/>
      <c r="H20" s="150"/>
      <c r="I20" s="150"/>
      <c r="J20" s="150"/>
      <c r="K20" s="150"/>
      <c r="L20" s="150"/>
      <c r="M20" s="150"/>
    </row>
    <row r="21" spans="1:13" ht="12" customHeight="1" x14ac:dyDescent="0.2">
      <c r="A21" s="149"/>
      <c r="B21" s="150" t="s">
        <v>153</v>
      </c>
      <c r="C21" s="151"/>
      <c r="D21" s="151"/>
      <c r="E21" s="150"/>
      <c r="F21" s="150"/>
      <c r="G21" s="150"/>
      <c r="H21" s="150"/>
      <c r="I21" s="150"/>
      <c r="J21" s="150"/>
      <c r="K21" s="150"/>
      <c r="L21" s="150"/>
      <c r="M21" s="150"/>
    </row>
    <row r="22" spans="1:13" ht="12" customHeight="1" x14ac:dyDescent="0.2">
      <c r="A22" s="149"/>
      <c r="B22" s="150" t="s">
        <v>168</v>
      </c>
      <c r="C22" s="151"/>
      <c r="D22" s="151"/>
      <c r="E22" s="150"/>
      <c r="F22" s="150"/>
      <c r="G22" s="150"/>
      <c r="H22" s="150"/>
      <c r="I22" s="150"/>
      <c r="J22" s="150"/>
      <c r="K22" s="150"/>
      <c r="L22" s="150"/>
      <c r="M22" s="150"/>
    </row>
    <row r="23" spans="1:13" ht="12" customHeight="1" x14ac:dyDescent="0.2">
      <c r="A23" s="149"/>
      <c r="B23" s="150" t="s">
        <v>154</v>
      </c>
      <c r="C23" s="151"/>
      <c r="D23" s="151"/>
      <c r="E23" s="150"/>
      <c r="F23" s="150"/>
      <c r="G23" s="150"/>
      <c r="H23" s="150"/>
      <c r="I23" s="150"/>
      <c r="J23" s="150"/>
      <c r="K23" s="150"/>
      <c r="L23" s="150"/>
      <c r="M23" s="150"/>
    </row>
    <row r="24" spans="1:13" ht="12" customHeight="1" x14ac:dyDescent="0.2">
      <c r="A24" s="150"/>
      <c r="B24" s="150" t="s">
        <v>155</v>
      </c>
      <c r="C24" s="151"/>
      <c r="D24" s="151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1:13" ht="12" customHeight="1" x14ac:dyDescent="0.2">
      <c r="A25" s="150"/>
      <c r="B25" s="150" t="s">
        <v>156</v>
      </c>
      <c r="C25" s="151"/>
      <c r="D25" s="151"/>
      <c r="E25" s="150"/>
      <c r="F25" s="150"/>
      <c r="G25" s="150"/>
      <c r="H25" s="150"/>
      <c r="I25" s="150"/>
      <c r="J25" s="150"/>
      <c r="K25" s="150"/>
      <c r="L25" s="150"/>
      <c r="M25" s="150"/>
    </row>
    <row r="26" spans="1:13" ht="12" customHeight="1" x14ac:dyDescent="0.2">
      <c r="A26" s="150" t="s">
        <v>157</v>
      </c>
      <c r="B26" s="150" t="s">
        <v>158</v>
      </c>
      <c r="C26" s="151"/>
      <c r="D26" s="151"/>
      <c r="E26" s="150"/>
      <c r="F26" s="150"/>
      <c r="G26" s="150"/>
      <c r="H26" s="150"/>
      <c r="I26" s="150"/>
      <c r="J26" s="150"/>
      <c r="K26" s="150"/>
      <c r="L26" s="150"/>
      <c r="M26" s="150"/>
    </row>
    <row r="27" spans="1:13" ht="12" customHeight="1" x14ac:dyDescent="0.2">
      <c r="A27" s="150"/>
      <c r="B27" s="150" t="s">
        <v>159</v>
      </c>
      <c r="C27" s="151"/>
      <c r="D27" s="151"/>
      <c r="E27" s="150"/>
      <c r="F27" s="150"/>
      <c r="G27" s="150"/>
      <c r="H27" s="150"/>
      <c r="I27" s="150"/>
      <c r="J27" s="150"/>
      <c r="K27" s="150"/>
      <c r="L27" s="150"/>
      <c r="M27" s="150"/>
    </row>
    <row r="30" spans="1:13" ht="12" customHeight="1" x14ac:dyDescent="0.2">
      <c r="A30" s="152" t="s">
        <v>160</v>
      </c>
      <c r="B30" s="153">
        <v>0</v>
      </c>
    </row>
    <row r="31" spans="1:13" ht="12" customHeight="1" x14ac:dyDescent="0.2">
      <c r="A31" s="154"/>
      <c r="B31" s="153">
        <v>0.05</v>
      </c>
    </row>
    <row r="32" spans="1:13" ht="12" customHeight="1" x14ac:dyDescent="0.2">
      <c r="A32" s="152"/>
      <c r="B32" s="153">
        <v>0.13</v>
      </c>
    </row>
    <row r="33" spans="1:2" ht="12" customHeight="1" x14ac:dyDescent="0.2">
      <c r="A33" s="152"/>
      <c r="B33" s="153">
        <v>0.25</v>
      </c>
    </row>
  </sheetData>
  <sortState xmlns:xlrd2="http://schemas.microsoft.com/office/spreadsheetml/2017/richdata2" ref="B15:B27">
    <sortCondition ref="B15:B27"/>
  </sortState>
  <dataConsolidate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G l d U T u Y R D q k A A A A 9 Q A A A B I A H A B D b 2 5 m a W c v U G F j a 2 F n Z S 5 4 b W w g o h g A K K A U A A A A A A A A A A A A A A A A A A A A A A A A A A A A h Y 8 x D o I w G I W v Q r r T A m o k 5 K c M L g 6 S G E 2 M a 1 M K N E I x b b H c z c E j e Q U x i r o 5 v v d 9 w 3 v 3 6 w 2 y o W 2 8 i 9 B G d i p F I Q 6 Q J x T v C q m q F P W 2 9 G O U U d g y f m K V 8 E Z Z m W Q w R Y p q a 8 8 J I c 4 5 7 G a 4 0 x W J g i A k x 3 y z 5 7 V o G f r I 8 r / s S 2 U s U 1 w g C o f X G B r h e I G X 8 3 E S k K m D X K o v j 0 b 2 p D 8 l r P r G 9 l r Q W v v r H Z A p A n l f o A 9 Q S w M E F A A C A A g A L G l d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x p X V E o i k e 4 D g A A A B E A A A A T A B w A R m 9 y b X V s Y X M v U 2 V j d G l v b j E u b S C i G A A o o B Q A A A A A A A A A A A A A A A A A A A A A A A A A A A A r T k 0 u y c z P U w i G 0 I b W A F B L A Q I t A B Q A A g A I A C x p X V E 7 m E Q 6 p A A A A P U A A A A S A A A A A A A A A A A A A A A A A A A A A A B D b 2 5 m a W c v U G F j a 2 F n Z S 5 4 b W x Q S w E C L Q A U A A I A C A A s a V 1 R D 8 r p q 6 Q A A A D p A A A A E w A A A A A A A A A A A A A A A A D w A A A A W 0 N v b n R l b n R f V H l w Z X N d L n h t b F B L A Q I t A B Q A A g A I A C x p X V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7 l i Z v / q J 1 T o N y p + K t l 3 h e A A A A A A I A A A A A A B B m A A A A A Q A A I A A A A L U U / U v R k 9 H S n 4 d O l Y t W A l G v U 8 B Z g l h G Q A c G P e 4 c l + u 5 A A A A A A 6 A A A A A A g A A I A A A A N N H z R F L 4 a a i 9 7 F 6 8 5 x V P U j K z M 4 / x l c i 2 3 O x / f T f N g c a U A A A A B a o D s F m i 3 Z D b 2 i + 8 g B k d 8 4 4 6 d R 2 Q r P a p V S Q A m A h x R 3 l A 6 / H E y V v U 1 z y D e J b d J S l y v 1 3 Q x 1 u z I t / s h O + I x y D i 3 + j E B P G N y G K + N f x H m f h K U R J Q A A A A K k m X K z P g q I d h s D a C 0 M s j z R Z y k W 3 3 Y 3 n 1 M J x A 3 T z X P D O O X 9 3 M y 8 m H Q f g 0 0 s m / A 4 T q T b Q / E R u b / n k f e G 6 q T F 5 Y h 8 = < / D a t a M a s h u p > 
</file>

<file path=customXml/itemProps1.xml><?xml version="1.0" encoding="utf-8"?>
<ds:datastoreItem xmlns:ds="http://schemas.openxmlformats.org/officeDocument/2006/customXml" ds:itemID="{A2F4BE3D-9BBD-43E4-9D35-A8FB7552D13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5</vt:i4>
      </vt:variant>
    </vt:vector>
  </HeadingPairs>
  <TitlesOfParts>
    <vt:vector size="12" baseType="lpstr">
      <vt:lpstr>Naslovnica</vt:lpstr>
      <vt:lpstr>Upute</vt:lpstr>
      <vt:lpstr>TI Lista troškova_bez općih tr.</vt:lpstr>
      <vt:lpstr>TII Opci troskovi</vt:lpstr>
      <vt:lpstr>TIII Neprihvatljivi troškovi</vt:lpstr>
      <vt:lpstr>TIV Ukupni tr. projekta</vt:lpstr>
      <vt:lpstr>RM</vt:lpstr>
      <vt:lpstr>Naslovnica!Podrucje_ispisa</vt:lpstr>
      <vt:lpstr>'TI Lista troškova_bez općih tr.'!Podrucje_ispisa</vt:lpstr>
      <vt:lpstr>'TII Opci troskovi'!Podrucje_ispisa</vt:lpstr>
      <vt:lpstr>'TIII Neprihvatljivi troškovi'!Podrucje_ispisa</vt:lpstr>
      <vt:lpstr>'TIV Ukupni tr. projekta'!Podrucje_ispisa</vt:lpstr>
    </vt:vector>
  </TitlesOfParts>
  <Company>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 Kovačič</dc:creator>
  <cp:lastModifiedBy>tri mora</cp:lastModifiedBy>
  <cp:lastPrinted>2019-08-02T07:49:48Z</cp:lastPrinted>
  <dcterms:created xsi:type="dcterms:W3CDTF">2011-03-22T09:29:16Z</dcterms:created>
  <dcterms:modified xsi:type="dcterms:W3CDTF">2020-12-11T11:18:54Z</dcterms:modified>
</cp:coreProperties>
</file>